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13_ncr:1_{019EDBB7-68D7-42F3-A6FB-AB4995008A89}" xr6:coauthVersionLast="44" xr6:coauthVersionMax="44" xr10:uidLastSave="{00000000-0000-0000-0000-000000000000}"/>
  <bookViews>
    <workbookView xWindow="-120" yWindow="330" windowWidth="29040" windowHeight="15990" xr2:uid="{00000000-000D-0000-FFFF-FFFF00000000}"/>
  </bookViews>
  <sheets>
    <sheet name="PerformanceData" sheetId="1" r:id="rId1"/>
    <sheet name="FeatureModel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3" i="1" l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2" i="1"/>
  <c r="AG1" i="1" l="1"/>
  <c r="AH1" i="1"/>
  <c r="T330" i="1" s="1"/>
  <c r="T290" i="1"/>
  <c r="T226" i="1"/>
  <c r="T162" i="1"/>
  <c r="T98" i="1"/>
  <c r="T34" i="1"/>
  <c r="T334" i="1"/>
  <c r="T270" i="1"/>
  <c r="T206" i="1"/>
  <c r="T142" i="1"/>
  <c r="T78" i="1"/>
  <c r="T340" i="1"/>
  <c r="T308" i="1"/>
  <c r="T276" i="1"/>
  <c r="T244" i="1"/>
  <c r="T212" i="1"/>
  <c r="T180" i="1"/>
  <c r="T148" i="1"/>
  <c r="T116" i="1"/>
  <c r="T84" i="1"/>
  <c r="T52" i="1"/>
  <c r="T20" i="1"/>
  <c r="T321" i="1"/>
  <c r="T289" i="1"/>
  <c r="T257" i="1"/>
  <c r="T225" i="1"/>
  <c r="T193" i="1"/>
  <c r="T161" i="1"/>
  <c r="T129" i="1"/>
  <c r="T97" i="1"/>
  <c r="T65" i="1"/>
  <c r="T33" i="1"/>
  <c r="T344" i="1"/>
  <c r="T315" i="1"/>
  <c r="T283" i="1"/>
  <c r="T251" i="1"/>
  <c r="T219" i="1"/>
  <c r="T187" i="1"/>
  <c r="T155" i="1"/>
  <c r="T123" i="1"/>
  <c r="T91" i="1"/>
  <c r="T59" i="1"/>
  <c r="T27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2" i="1"/>
  <c r="T31" i="1" l="1"/>
  <c r="T63" i="1"/>
  <c r="T95" i="1"/>
  <c r="T127" i="1"/>
  <c r="T159" i="1"/>
  <c r="T191" i="1"/>
  <c r="T223" i="1"/>
  <c r="T255" i="1"/>
  <c r="T287" i="1"/>
  <c r="T319" i="1"/>
  <c r="T5" i="1"/>
  <c r="T37" i="1"/>
  <c r="T69" i="1"/>
  <c r="T101" i="1"/>
  <c r="T133" i="1"/>
  <c r="T165" i="1"/>
  <c r="T197" i="1"/>
  <c r="T229" i="1"/>
  <c r="T261" i="1"/>
  <c r="T293" i="1"/>
  <c r="T325" i="1"/>
  <c r="T24" i="1"/>
  <c r="T56" i="1"/>
  <c r="T88" i="1"/>
  <c r="T120" i="1"/>
  <c r="T152" i="1"/>
  <c r="T184" i="1"/>
  <c r="T216" i="1"/>
  <c r="T248" i="1"/>
  <c r="T280" i="1"/>
  <c r="T312" i="1"/>
  <c r="T337" i="1"/>
  <c r="T86" i="1"/>
  <c r="T150" i="1"/>
  <c r="T214" i="1"/>
  <c r="T278" i="1"/>
  <c r="T342" i="1"/>
  <c r="T42" i="1"/>
  <c r="T106" i="1"/>
  <c r="T170" i="1"/>
  <c r="T234" i="1"/>
  <c r="T298" i="1"/>
  <c r="AD1" i="1"/>
  <c r="AE1" i="1"/>
  <c r="O340" i="1" s="1"/>
  <c r="AA340" i="1" s="1"/>
  <c r="T11" i="1"/>
  <c r="T43" i="1"/>
  <c r="T75" i="1"/>
  <c r="T107" i="1"/>
  <c r="T139" i="1"/>
  <c r="T171" i="1"/>
  <c r="T203" i="1"/>
  <c r="T235" i="1"/>
  <c r="T267" i="1"/>
  <c r="T299" i="1"/>
  <c r="T331" i="1"/>
  <c r="T17" i="1"/>
  <c r="T49" i="1"/>
  <c r="T81" i="1"/>
  <c r="T113" i="1"/>
  <c r="T145" i="1"/>
  <c r="T177" i="1"/>
  <c r="T209" i="1"/>
  <c r="T241" i="1"/>
  <c r="T273" i="1"/>
  <c r="T305" i="1"/>
  <c r="T4" i="1"/>
  <c r="T36" i="1"/>
  <c r="T68" i="1"/>
  <c r="T100" i="1"/>
  <c r="T132" i="1"/>
  <c r="T164" i="1"/>
  <c r="T196" i="1"/>
  <c r="T228" i="1"/>
  <c r="T260" i="1"/>
  <c r="T292" i="1"/>
  <c r="T324" i="1"/>
  <c r="T46" i="1"/>
  <c r="T110" i="1"/>
  <c r="T174" i="1"/>
  <c r="T238" i="1"/>
  <c r="T302" i="1"/>
  <c r="T18" i="1"/>
  <c r="T66" i="1"/>
  <c r="T130" i="1"/>
  <c r="T194" i="1"/>
  <c r="T258" i="1"/>
  <c r="T322" i="1"/>
  <c r="T15" i="1"/>
  <c r="T47" i="1"/>
  <c r="T79" i="1"/>
  <c r="T111" i="1"/>
  <c r="T143" i="1"/>
  <c r="T175" i="1"/>
  <c r="T207" i="1"/>
  <c r="T239" i="1"/>
  <c r="T271" i="1"/>
  <c r="T303" i="1"/>
  <c r="T335" i="1"/>
  <c r="T21" i="1"/>
  <c r="T53" i="1"/>
  <c r="T85" i="1"/>
  <c r="T117" i="1"/>
  <c r="T149" i="1"/>
  <c r="T181" i="1"/>
  <c r="T213" i="1"/>
  <c r="T245" i="1"/>
  <c r="T277" i="1"/>
  <c r="T309" i="1"/>
  <c r="T8" i="1"/>
  <c r="T40" i="1"/>
  <c r="T72" i="1"/>
  <c r="T104" i="1"/>
  <c r="T136" i="1"/>
  <c r="T168" i="1"/>
  <c r="T200" i="1"/>
  <c r="T232" i="1"/>
  <c r="T264" i="1"/>
  <c r="T296" i="1"/>
  <c r="T328" i="1"/>
  <c r="T54" i="1"/>
  <c r="T118" i="1"/>
  <c r="T182" i="1"/>
  <c r="T246" i="1"/>
  <c r="T310" i="1"/>
  <c r="T22" i="1"/>
  <c r="T74" i="1"/>
  <c r="T138" i="1"/>
  <c r="T202" i="1"/>
  <c r="T266" i="1"/>
  <c r="T6" i="1"/>
  <c r="T2" i="1"/>
  <c r="T314" i="1"/>
  <c r="T282" i="1"/>
  <c r="T250" i="1"/>
  <c r="T218" i="1"/>
  <c r="T186" i="1"/>
  <c r="T154" i="1"/>
  <c r="T122" i="1"/>
  <c r="T90" i="1"/>
  <c r="T58" i="1"/>
  <c r="T30" i="1"/>
  <c r="T14" i="1"/>
  <c r="T326" i="1"/>
  <c r="T294" i="1"/>
  <c r="T262" i="1"/>
  <c r="T230" i="1"/>
  <c r="T198" i="1"/>
  <c r="T166" i="1"/>
  <c r="T134" i="1"/>
  <c r="T102" i="1"/>
  <c r="T70" i="1"/>
  <c r="T38" i="1"/>
  <c r="T336" i="1"/>
  <c r="T320" i="1"/>
  <c r="T304" i="1"/>
  <c r="T288" i="1"/>
  <c r="T272" i="1"/>
  <c r="T256" i="1"/>
  <c r="T240" i="1"/>
  <c r="T224" i="1"/>
  <c r="T208" i="1"/>
  <c r="T192" i="1"/>
  <c r="T176" i="1"/>
  <c r="T160" i="1"/>
  <c r="T144" i="1"/>
  <c r="T128" i="1"/>
  <c r="T112" i="1"/>
  <c r="T96" i="1"/>
  <c r="T80" i="1"/>
  <c r="T64" i="1"/>
  <c r="T48" i="1"/>
  <c r="T32" i="1"/>
  <c r="T16" i="1"/>
  <c r="T333" i="1"/>
  <c r="T317" i="1"/>
  <c r="T301" i="1"/>
  <c r="T285" i="1"/>
  <c r="T269" i="1"/>
  <c r="T253" i="1"/>
  <c r="T237" i="1"/>
  <c r="T221" i="1"/>
  <c r="T205" i="1"/>
  <c r="T189" i="1"/>
  <c r="T173" i="1"/>
  <c r="T157" i="1"/>
  <c r="T141" i="1"/>
  <c r="T125" i="1"/>
  <c r="T109" i="1"/>
  <c r="T93" i="1"/>
  <c r="T77" i="1"/>
  <c r="T61" i="1"/>
  <c r="T45" i="1"/>
  <c r="T29" i="1"/>
  <c r="T13" i="1"/>
  <c r="T343" i="1"/>
  <c r="T327" i="1"/>
  <c r="T311" i="1"/>
  <c r="T295" i="1"/>
  <c r="T279" i="1"/>
  <c r="T263" i="1"/>
  <c r="T247" i="1"/>
  <c r="T231" i="1"/>
  <c r="T215" i="1"/>
  <c r="T199" i="1"/>
  <c r="T183" i="1"/>
  <c r="T167" i="1"/>
  <c r="T151" i="1"/>
  <c r="T135" i="1"/>
  <c r="T119" i="1"/>
  <c r="T103" i="1"/>
  <c r="T87" i="1"/>
  <c r="T71" i="1"/>
  <c r="T55" i="1"/>
  <c r="T39" i="1"/>
  <c r="T23" i="1"/>
  <c r="T7" i="1"/>
  <c r="T345" i="1"/>
  <c r="T338" i="1"/>
  <c r="T306" i="1"/>
  <c r="T274" i="1"/>
  <c r="T242" i="1"/>
  <c r="T210" i="1"/>
  <c r="T178" i="1"/>
  <c r="T146" i="1"/>
  <c r="T114" i="1"/>
  <c r="T82" i="1"/>
  <c r="T50" i="1"/>
  <c r="T26" i="1"/>
  <c r="T341" i="1"/>
  <c r="T318" i="1"/>
  <c r="T286" i="1"/>
  <c r="T254" i="1"/>
  <c r="T222" i="1"/>
  <c r="T190" i="1"/>
  <c r="T158" i="1"/>
  <c r="T126" i="1"/>
  <c r="T94" i="1"/>
  <c r="T62" i="1"/>
  <c r="T10" i="1"/>
  <c r="T332" i="1"/>
  <c r="T316" i="1"/>
  <c r="T300" i="1"/>
  <c r="T284" i="1"/>
  <c r="T268" i="1"/>
  <c r="T252" i="1"/>
  <c r="T236" i="1"/>
  <c r="T220" i="1"/>
  <c r="T204" i="1"/>
  <c r="T188" i="1"/>
  <c r="T172" i="1"/>
  <c r="T156" i="1"/>
  <c r="T140" i="1"/>
  <c r="T124" i="1"/>
  <c r="T108" i="1"/>
  <c r="T92" i="1"/>
  <c r="T76" i="1"/>
  <c r="T60" i="1"/>
  <c r="T44" i="1"/>
  <c r="T28" i="1"/>
  <c r="T12" i="1"/>
  <c r="T329" i="1"/>
  <c r="T313" i="1"/>
  <c r="T297" i="1"/>
  <c r="T281" i="1"/>
  <c r="T265" i="1"/>
  <c r="T249" i="1"/>
  <c r="T233" i="1"/>
  <c r="T217" i="1"/>
  <c r="T201" i="1"/>
  <c r="T185" i="1"/>
  <c r="T169" i="1"/>
  <c r="T153" i="1"/>
  <c r="T137" i="1"/>
  <c r="T121" i="1"/>
  <c r="T105" i="1"/>
  <c r="T89" i="1"/>
  <c r="T73" i="1"/>
  <c r="T57" i="1"/>
  <c r="T41" i="1"/>
  <c r="T25" i="1"/>
  <c r="T9" i="1"/>
  <c r="T339" i="1"/>
  <c r="T323" i="1"/>
  <c r="T307" i="1"/>
  <c r="T291" i="1"/>
  <c r="T275" i="1"/>
  <c r="T259" i="1"/>
  <c r="T243" i="1"/>
  <c r="T227" i="1"/>
  <c r="T211" i="1"/>
  <c r="T195" i="1"/>
  <c r="T179" i="1"/>
  <c r="T163" i="1"/>
  <c r="T147" i="1"/>
  <c r="T131" i="1"/>
  <c r="T115" i="1"/>
  <c r="T99" i="1"/>
  <c r="T83" i="1"/>
  <c r="T67" i="1"/>
  <c r="T51" i="1"/>
  <c r="T35" i="1"/>
  <c r="T19" i="1"/>
  <c r="T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O3" i="1" l="1"/>
  <c r="AA3" i="1" s="1"/>
  <c r="O19" i="1"/>
  <c r="AA19" i="1" s="1"/>
  <c r="O35" i="1"/>
  <c r="AA35" i="1" s="1"/>
  <c r="O51" i="1"/>
  <c r="AA51" i="1" s="1"/>
  <c r="O67" i="1"/>
  <c r="AA67" i="1" s="1"/>
  <c r="O83" i="1"/>
  <c r="AA83" i="1" s="1"/>
  <c r="O99" i="1"/>
  <c r="AA99" i="1" s="1"/>
  <c r="O115" i="1"/>
  <c r="AA115" i="1" s="1"/>
  <c r="O131" i="1"/>
  <c r="AA131" i="1" s="1"/>
  <c r="O147" i="1"/>
  <c r="AA147" i="1" s="1"/>
  <c r="O163" i="1"/>
  <c r="AA163" i="1" s="1"/>
  <c r="O179" i="1"/>
  <c r="AA179" i="1" s="1"/>
  <c r="O195" i="1"/>
  <c r="AA195" i="1" s="1"/>
  <c r="O211" i="1"/>
  <c r="AA211" i="1" s="1"/>
  <c r="O227" i="1"/>
  <c r="AA227" i="1" s="1"/>
  <c r="O243" i="1"/>
  <c r="AA243" i="1" s="1"/>
  <c r="O259" i="1"/>
  <c r="AA259" i="1" s="1"/>
  <c r="O275" i="1"/>
  <c r="AA275" i="1" s="1"/>
  <c r="O291" i="1"/>
  <c r="AA291" i="1" s="1"/>
  <c r="O307" i="1"/>
  <c r="AA307" i="1" s="1"/>
  <c r="O323" i="1"/>
  <c r="AA323" i="1" s="1"/>
  <c r="O339" i="1"/>
  <c r="AA339" i="1" s="1"/>
  <c r="O252" i="1"/>
  <c r="AA252" i="1" s="1"/>
  <c r="O284" i="1"/>
  <c r="AA284" i="1" s="1"/>
  <c r="O320" i="1"/>
  <c r="AA320" i="1" s="1"/>
  <c r="O4" i="1"/>
  <c r="AA4" i="1" s="1"/>
  <c r="O20" i="1"/>
  <c r="AA20" i="1" s="1"/>
  <c r="O36" i="1"/>
  <c r="AA36" i="1" s="1"/>
  <c r="O52" i="1"/>
  <c r="AA52" i="1" s="1"/>
  <c r="O68" i="1"/>
  <c r="AA68" i="1" s="1"/>
  <c r="O84" i="1"/>
  <c r="AA84" i="1" s="1"/>
  <c r="O100" i="1"/>
  <c r="AA100" i="1" s="1"/>
  <c r="O116" i="1"/>
  <c r="AA116" i="1" s="1"/>
  <c r="O132" i="1"/>
  <c r="AA132" i="1" s="1"/>
  <c r="O148" i="1"/>
  <c r="AA148" i="1" s="1"/>
  <c r="O164" i="1"/>
  <c r="AA164" i="1" s="1"/>
  <c r="O180" i="1"/>
  <c r="AA180" i="1" s="1"/>
  <c r="O196" i="1"/>
  <c r="AA196" i="1" s="1"/>
  <c r="O212" i="1"/>
  <c r="AA212" i="1" s="1"/>
  <c r="O228" i="1"/>
  <c r="AA228" i="1" s="1"/>
  <c r="O256" i="1"/>
  <c r="AA256" i="1" s="1"/>
  <c r="O288" i="1"/>
  <c r="AA288" i="1" s="1"/>
  <c r="O316" i="1"/>
  <c r="AA316" i="1" s="1"/>
  <c r="O5" i="1"/>
  <c r="AA5" i="1" s="1"/>
  <c r="O21" i="1"/>
  <c r="AA21" i="1" s="1"/>
  <c r="O37" i="1"/>
  <c r="AA37" i="1" s="1"/>
  <c r="O53" i="1"/>
  <c r="AA53" i="1" s="1"/>
  <c r="O69" i="1"/>
  <c r="AA69" i="1" s="1"/>
  <c r="O85" i="1"/>
  <c r="AA85" i="1" s="1"/>
  <c r="O101" i="1"/>
  <c r="AA101" i="1" s="1"/>
  <c r="O117" i="1"/>
  <c r="AA117" i="1" s="1"/>
  <c r="O133" i="1"/>
  <c r="AA133" i="1" s="1"/>
  <c r="O149" i="1"/>
  <c r="AA149" i="1" s="1"/>
  <c r="O165" i="1"/>
  <c r="AA165" i="1" s="1"/>
  <c r="O181" i="1"/>
  <c r="AA181" i="1" s="1"/>
  <c r="O197" i="1"/>
  <c r="AA197" i="1" s="1"/>
  <c r="O213" i="1"/>
  <c r="AA213" i="1" s="1"/>
  <c r="O229" i="1"/>
  <c r="AA229" i="1" s="1"/>
  <c r="O245" i="1"/>
  <c r="AA245" i="1" s="1"/>
  <c r="O261" i="1"/>
  <c r="AA261" i="1" s="1"/>
  <c r="O277" i="1"/>
  <c r="AA277" i="1" s="1"/>
  <c r="O293" i="1"/>
  <c r="AA293" i="1" s="1"/>
  <c r="O309" i="1"/>
  <c r="AA309" i="1" s="1"/>
  <c r="O325" i="1"/>
  <c r="AA325" i="1" s="1"/>
  <c r="O341" i="1"/>
  <c r="AA341" i="1" s="1"/>
  <c r="O14" i="1"/>
  <c r="AA14" i="1" s="1"/>
  <c r="O30" i="1"/>
  <c r="AA30" i="1" s="1"/>
  <c r="O46" i="1"/>
  <c r="AA46" i="1" s="1"/>
  <c r="O62" i="1"/>
  <c r="AA62" i="1" s="1"/>
  <c r="O78" i="1"/>
  <c r="AA78" i="1" s="1"/>
  <c r="O94" i="1"/>
  <c r="AA94" i="1" s="1"/>
  <c r="O110" i="1"/>
  <c r="AA110" i="1" s="1"/>
  <c r="O126" i="1"/>
  <c r="AA126" i="1" s="1"/>
  <c r="O142" i="1"/>
  <c r="AA142" i="1" s="1"/>
  <c r="O158" i="1"/>
  <c r="AA158" i="1" s="1"/>
  <c r="O174" i="1"/>
  <c r="AA174" i="1" s="1"/>
  <c r="O190" i="1"/>
  <c r="AA190" i="1" s="1"/>
  <c r="O206" i="1"/>
  <c r="AA206" i="1" s="1"/>
  <c r="O222" i="1"/>
  <c r="AA222" i="1" s="1"/>
  <c r="O242" i="1"/>
  <c r="AA242" i="1" s="1"/>
  <c r="O258" i="1"/>
  <c r="AA258" i="1" s="1"/>
  <c r="O274" i="1"/>
  <c r="AA274" i="1" s="1"/>
  <c r="O290" i="1"/>
  <c r="AA290" i="1" s="1"/>
  <c r="O306" i="1"/>
  <c r="AA306" i="1" s="1"/>
  <c r="O322" i="1"/>
  <c r="AA322" i="1" s="1"/>
  <c r="O338" i="1"/>
  <c r="AA338" i="1" s="1"/>
  <c r="O23" i="1"/>
  <c r="AA23" i="1" s="1"/>
  <c r="O55" i="1"/>
  <c r="AA55" i="1" s="1"/>
  <c r="O87" i="1"/>
  <c r="AA87" i="1" s="1"/>
  <c r="O119" i="1"/>
  <c r="AA119" i="1" s="1"/>
  <c r="O151" i="1"/>
  <c r="AA151" i="1" s="1"/>
  <c r="O167" i="1"/>
  <c r="AA167" i="1" s="1"/>
  <c r="O199" i="1"/>
  <c r="AA199" i="1" s="1"/>
  <c r="O215" i="1"/>
  <c r="AA215" i="1" s="1"/>
  <c r="O231" i="1"/>
  <c r="AA231" i="1" s="1"/>
  <c r="O247" i="1"/>
  <c r="AA247" i="1" s="1"/>
  <c r="O263" i="1"/>
  <c r="AA263" i="1" s="1"/>
  <c r="O279" i="1"/>
  <c r="AA279" i="1" s="1"/>
  <c r="O295" i="1"/>
  <c r="AA295" i="1" s="1"/>
  <c r="O311" i="1"/>
  <c r="AA311" i="1" s="1"/>
  <c r="O327" i="1"/>
  <c r="AA327" i="1" s="1"/>
  <c r="O343" i="1"/>
  <c r="AA343" i="1" s="1"/>
  <c r="O260" i="1"/>
  <c r="AA260" i="1" s="1"/>
  <c r="O292" i="1"/>
  <c r="AA292" i="1" s="1"/>
  <c r="O328" i="1"/>
  <c r="AA328" i="1" s="1"/>
  <c r="O8" i="1"/>
  <c r="AA8" i="1" s="1"/>
  <c r="O24" i="1"/>
  <c r="AA24" i="1" s="1"/>
  <c r="O56" i="1"/>
  <c r="AA56" i="1" s="1"/>
  <c r="O72" i="1"/>
  <c r="AA72" i="1" s="1"/>
  <c r="O88" i="1"/>
  <c r="AA88" i="1" s="1"/>
  <c r="O104" i="1"/>
  <c r="AA104" i="1" s="1"/>
  <c r="O120" i="1"/>
  <c r="AA120" i="1" s="1"/>
  <c r="O136" i="1"/>
  <c r="AA136" i="1" s="1"/>
  <c r="O152" i="1"/>
  <c r="AA152" i="1" s="1"/>
  <c r="O168" i="1"/>
  <c r="AA168" i="1" s="1"/>
  <c r="O184" i="1"/>
  <c r="AA184" i="1" s="1"/>
  <c r="O200" i="1"/>
  <c r="AA200" i="1" s="1"/>
  <c r="O216" i="1"/>
  <c r="AA216" i="1" s="1"/>
  <c r="O236" i="1"/>
  <c r="AA236" i="1" s="1"/>
  <c r="O264" i="1"/>
  <c r="AA264" i="1" s="1"/>
  <c r="O296" i="1"/>
  <c r="AA296" i="1" s="1"/>
  <c r="O324" i="1"/>
  <c r="AA324" i="1" s="1"/>
  <c r="O9" i="1"/>
  <c r="AA9" i="1" s="1"/>
  <c r="O25" i="1"/>
  <c r="AA25" i="1" s="1"/>
  <c r="O41" i="1"/>
  <c r="AA41" i="1" s="1"/>
  <c r="O57" i="1"/>
  <c r="AA57" i="1" s="1"/>
  <c r="O73" i="1"/>
  <c r="AA73" i="1" s="1"/>
  <c r="O89" i="1"/>
  <c r="AA89" i="1" s="1"/>
  <c r="O105" i="1"/>
  <c r="AA105" i="1" s="1"/>
  <c r="O121" i="1"/>
  <c r="AA121" i="1" s="1"/>
  <c r="O137" i="1"/>
  <c r="AA137" i="1" s="1"/>
  <c r="O153" i="1"/>
  <c r="AA153" i="1" s="1"/>
  <c r="O169" i="1"/>
  <c r="AA169" i="1" s="1"/>
  <c r="O185" i="1"/>
  <c r="AA185" i="1" s="1"/>
  <c r="O201" i="1"/>
  <c r="AA201" i="1" s="1"/>
  <c r="O217" i="1"/>
  <c r="AA217" i="1" s="1"/>
  <c r="O233" i="1"/>
  <c r="AA233" i="1" s="1"/>
  <c r="O249" i="1"/>
  <c r="AA249" i="1" s="1"/>
  <c r="O265" i="1"/>
  <c r="AA265" i="1" s="1"/>
  <c r="O281" i="1"/>
  <c r="AA281" i="1" s="1"/>
  <c r="O297" i="1"/>
  <c r="AA297" i="1" s="1"/>
  <c r="O313" i="1"/>
  <c r="AA313" i="1" s="1"/>
  <c r="O329" i="1"/>
  <c r="AA329" i="1" s="1"/>
  <c r="O345" i="1"/>
  <c r="AA345" i="1" s="1"/>
  <c r="O18" i="1"/>
  <c r="AA18" i="1" s="1"/>
  <c r="O34" i="1"/>
  <c r="AA34" i="1" s="1"/>
  <c r="O50" i="1"/>
  <c r="AA50" i="1" s="1"/>
  <c r="O66" i="1"/>
  <c r="AA66" i="1" s="1"/>
  <c r="O82" i="1"/>
  <c r="AA82" i="1" s="1"/>
  <c r="O98" i="1"/>
  <c r="AA98" i="1" s="1"/>
  <c r="O114" i="1"/>
  <c r="AA114" i="1" s="1"/>
  <c r="O130" i="1"/>
  <c r="AA130" i="1" s="1"/>
  <c r="O146" i="1"/>
  <c r="AA146" i="1" s="1"/>
  <c r="O162" i="1"/>
  <c r="AA162" i="1" s="1"/>
  <c r="O178" i="1"/>
  <c r="AA178" i="1" s="1"/>
  <c r="O194" i="1"/>
  <c r="AA194" i="1" s="1"/>
  <c r="O210" i="1"/>
  <c r="AA210" i="1" s="1"/>
  <c r="O226" i="1"/>
  <c r="AA226" i="1" s="1"/>
  <c r="O246" i="1"/>
  <c r="AA246" i="1" s="1"/>
  <c r="O262" i="1"/>
  <c r="AA262" i="1" s="1"/>
  <c r="O278" i="1"/>
  <c r="AA278" i="1" s="1"/>
  <c r="O294" i="1"/>
  <c r="AA294" i="1" s="1"/>
  <c r="O310" i="1"/>
  <c r="AA310" i="1" s="1"/>
  <c r="O326" i="1"/>
  <c r="AA326" i="1" s="1"/>
  <c r="O342" i="1"/>
  <c r="AA342" i="1" s="1"/>
  <c r="O11" i="1"/>
  <c r="AA11" i="1" s="1"/>
  <c r="O27" i="1"/>
  <c r="AA27" i="1" s="1"/>
  <c r="O43" i="1"/>
  <c r="AA43" i="1" s="1"/>
  <c r="O59" i="1"/>
  <c r="AA59" i="1" s="1"/>
  <c r="O75" i="1"/>
  <c r="AA75" i="1" s="1"/>
  <c r="O91" i="1"/>
  <c r="AA91" i="1" s="1"/>
  <c r="O107" i="1"/>
  <c r="AA107" i="1" s="1"/>
  <c r="O123" i="1"/>
  <c r="AA123" i="1" s="1"/>
  <c r="O139" i="1"/>
  <c r="AA139" i="1" s="1"/>
  <c r="O155" i="1"/>
  <c r="AA155" i="1" s="1"/>
  <c r="O171" i="1"/>
  <c r="AA171" i="1" s="1"/>
  <c r="O187" i="1"/>
  <c r="AA187" i="1" s="1"/>
  <c r="O203" i="1"/>
  <c r="AA203" i="1" s="1"/>
  <c r="O219" i="1"/>
  <c r="AA219" i="1" s="1"/>
  <c r="O235" i="1"/>
  <c r="AA235" i="1" s="1"/>
  <c r="O251" i="1"/>
  <c r="AA251" i="1" s="1"/>
  <c r="O267" i="1"/>
  <c r="AA267" i="1" s="1"/>
  <c r="O283" i="1"/>
  <c r="AA283" i="1" s="1"/>
  <c r="O299" i="1"/>
  <c r="AA299" i="1" s="1"/>
  <c r="O315" i="1"/>
  <c r="AA315" i="1" s="1"/>
  <c r="O331" i="1"/>
  <c r="AA331" i="1" s="1"/>
  <c r="O232" i="1"/>
  <c r="AA232" i="1" s="1"/>
  <c r="O268" i="1"/>
  <c r="AA268" i="1" s="1"/>
  <c r="O304" i="1"/>
  <c r="AA304" i="1" s="1"/>
  <c r="O336" i="1"/>
  <c r="AA336" i="1" s="1"/>
  <c r="O12" i="1"/>
  <c r="AA12" i="1" s="1"/>
  <c r="O28" i="1"/>
  <c r="AA28" i="1" s="1"/>
  <c r="O44" i="1"/>
  <c r="AA44" i="1" s="1"/>
  <c r="O60" i="1"/>
  <c r="AA60" i="1" s="1"/>
  <c r="O76" i="1"/>
  <c r="AA76" i="1" s="1"/>
  <c r="O92" i="1"/>
  <c r="AA92" i="1" s="1"/>
  <c r="O108" i="1"/>
  <c r="AA108" i="1" s="1"/>
  <c r="O124" i="1"/>
  <c r="AA124" i="1" s="1"/>
  <c r="O140" i="1"/>
  <c r="AA140" i="1" s="1"/>
  <c r="O156" i="1"/>
  <c r="AA156" i="1" s="1"/>
  <c r="O172" i="1"/>
  <c r="AA172" i="1" s="1"/>
  <c r="O188" i="1"/>
  <c r="AA188" i="1" s="1"/>
  <c r="O204" i="1"/>
  <c r="AA204" i="1" s="1"/>
  <c r="O220" i="1"/>
  <c r="AA220" i="1" s="1"/>
  <c r="O240" i="1"/>
  <c r="AA240" i="1" s="1"/>
  <c r="O272" i="1"/>
  <c r="AA272" i="1" s="1"/>
  <c r="O300" i="1"/>
  <c r="AA300" i="1" s="1"/>
  <c r="O332" i="1"/>
  <c r="AA332" i="1" s="1"/>
  <c r="O17" i="1"/>
  <c r="AA17" i="1" s="1"/>
  <c r="O33" i="1"/>
  <c r="AA33" i="1" s="1"/>
  <c r="O49" i="1"/>
  <c r="AA49" i="1" s="1"/>
  <c r="O65" i="1"/>
  <c r="AA65" i="1" s="1"/>
  <c r="O81" i="1"/>
  <c r="AA81" i="1" s="1"/>
  <c r="O97" i="1"/>
  <c r="AA97" i="1" s="1"/>
  <c r="O113" i="1"/>
  <c r="AA113" i="1" s="1"/>
  <c r="O129" i="1"/>
  <c r="AA129" i="1" s="1"/>
  <c r="O145" i="1"/>
  <c r="AA145" i="1" s="1"/>
  <c r="O161" i="1"/>
  <c r="AA161" i="1" s="1"/>
  <c r="O177" i="1"/>
  <c r="AA177" i="1" s="1"/>
  <c r="O193" i="1"/>
  <c r="AA193" i="1" s="1"/>
  <c r="O209" i="1"/>
  <c r="AA209" i="1" s="1"/>
  <c r="O225" i="1"/>
  <c r="AA225" i="1" s="1"/>
  <c r="O241" i="1"/>
  <c r="AA241" i="1" s="1"/>
  <c r="O257" i="1"/>
  <c r="AA257" i="1" s="1"/>
  <c r="O273" i="1"/>
  <c r="AA273" i="1" s="1"/>
  <c r="O289" i="1"/>
  <c r="AA289" i="1" s="1"/>
  <c r="O305" i="1"/>
  <c r="AA305" i="1" s="1"/>
  <c r="O321" i="1"/>
  <c r="AA321" i="1" s="1"/>
  <c r="O337" i="1"/>
  <c r="AA337" i="1" s="1"/>
  <c r="O10" i="1"/>
  <c r="AA10" i="1" s="1"/>
  <c r="O26" i="1"/>
  <c r="AA26" i="1" s="1"/>
  <c r="O42" i="1"/>
  <c r="AA42" i="1" s="1"/>
  <c r="O58" i="1"/>
  <c r="AA58" i="1" s="1"/>
  <c r="O74" i="1"/>
  <c r="AA74" i="1" s="1"/>
  <c r="O90" i="1"/>
  <c r="AA90" i="1" s="1"/>
  <c r="O106" i="1"/>
  <c r="AA106" i="1" s="1"/>
  <c r="O122" i="1"/>
  <c r="AA122" i="1" s="1"/>
  <c r="O138" i="1"/>
  <c r="AA138" i="1" s="1"/>
  <c r="O154" i="1"/>
  <c r="AA154" i="1" s="1"/>
  <c r="O170" i="1"/>
  <c r="AA170" i="1" s="1"/>
  <c r="O186" i="1"/>
  <c r="AA186" i="1" s="1"/>
  <c r="O202" i="1"/>
  <c r="AA202" i="1" s="1"/>
  <c r="O218" i="1"/>
  <c r="AA218" i="1" s="1"/>
  <c r="O238" i="1"/>
  <c r="AA238" i="1" s="1"/>
  <c r="O254" i="1"/>
  <c r="AA254" i="1" s="1"/>
  <c r="O270" i="1"/>
  <c r="AA270" i="1" s="1"/>
  <c r="O286" i="1"/>
  <c r="AA286" i="1" s="1"/>
  <c r="O302" i="1"/>
  <c r="AA302" i="1" s="1"/>
  <c r="O318" i="1"/>
  <c r="AA318" i="1" s="1"/>
  <c r="O234" i="1"/>
  <c r="AA234" i="1" s="1"/>
  <c r="O330" i="1"/>
  <c r="AA330" i="1" s="1"/>
  <c r="O7" i="1"/>
  <c r="AA7" i="1" s="1"/>
  <c r="O39" i="1"/>
  <c r="AA39" i="1" s="1"/>
  <c r="O71" i="1"/>
  <c r="AA71" i="1" s="1"/>
  <c r="O103" i="1"/>
  <c r="AA103" i="1" s="1"/>
  <c r="O135" i="1"/>
  <c r="AA135" i="1" s="1"/>
  <c r="O183" i="1"/>
  <c r="AA183" i="1" s="1"/>
  <c r="O40" i="1"/>
  <c r="AA40" i="1" s="1"/>
  <c r="O13" i="1"/>
  <c r="AA13" i="1" s="1"/>
  <c r="O29" i="1"/>
  <c r="AA29" i="1" s="1"/>
  <c r="O45" i="1"/>
  <c r="AA45" i="1" s="1"/>
  <c r="O61" i="1"/>
  <c r="AA61" i="1" s="1"/>
  <c r="O77" i="1"/>
  <c r="AA77" i="1" s="1"/>
  <c r="O93" i="1"/>
  <c r="AA93" i="1" s="1"/>
  <c r="O109" i="1"/>
  <c r="AA109" i="1" s="1"/>
  <c r="O125" i="1"/>
  <c r="AA125" i="1" s="1"/>
  <c r="O141" i="1"/>
  <c r="AA141" i="1" s="1"/>
  <c r="O157" i="1"/>
  <c r="AA157" i="1" s="1"/>
  <c r="O173" i="1"/>
  <c r="AA173" i="1" s="1"/>
  <c r="O189" i="1"/>
  <c r="AA189" i="1" s="1"/>
  <c r="O205" i="1"/>
  <c r="AA205" i="1" s="1"/>
  <c r="O221" i="1"/>
  <c r="AA221" i="1" s="1"/>
  <c r="O237" i="1"/>
  <c r="AA237" i="1" s="1"/>
  <c r="O253" i="1"/>
  <c r="AA253" i="1" s="1"/>
  <c r="O269" i="1"/>
  <c r="AA269" i="1" s="1"/>
  <c r="O285" i="1"/>
  <c r="AA285" i="1" s="1"/>
  <c r="O301" i="1"/>
  <c r="AA301" i="1" s="1"/>
  <c r="O317" i="1"/>
  <c r="AA317" i="1" s="1"/>
  <c r="O333" i="1"/>
  <c r="AA333" i="1" s="1"/>
  <c r="O6" i="1"/>
  <c r="AA6" i="1" s="1"/>
  <c r="O22" i="1"/>
  <c r="AA22" i="1" s="1"/>
  <c r="O38" i="1"/>
  <c r="AA38" i="1" s="1"/>
  <c r="O54" i="1"/>
  <c r="AA54" i="1" s="1"/>
  <c r="O70" i="1"/>
  <c r="AA70" i="1" s="1"/>
  <c r="O86" i="1"/>
  <c r="AA86" i="1" s="1"/>
  <c r="O102" i="1"/>
  <c r="AA102" i="1" s="1"/>
  <c r="O118" i="1"/>
  <c r="AA118" i="1" s="1"/>
  <c r="O134" i="1"/>
  <c r="AA134" i="1" s="1"/>
  <c r="O150" i="1"/>
  <c r="AA150" i="1" s="1"/>
  <c r="O166" i="1"/>
  <c r="AA166" i="1" s="1"/>
  <c r="O182" i="1"/>
  <c r="AA182" i="1" s="1"/>
  <c r="O198" i="1"/>
  <c r="AA198" i="1" s="1"/>
  <c r="O214" i="1"/>
  <c r="AA214" i="1" s="1"/>
  <c r="O230" i="1"/>
  <c r="AA230" i="1" s="1"/>
  <c r="O250" i="1"/>
  <c r="AA250" i="1" s="1"/>
  <c r="O266" i="1"/>
  <c r="AA266" i="1" s="1"/>
  <c r="O282" i="1"/>
  <c r="AA282" i="1" s="1"/>
  <c r="O298" i="1"/>
  <c r="AA298" i="1" s="1"/>
  <c r="O314" i="1"/>
  <c r="AA314" i="1" s="1"/>
  <c r="O334" i="1"/>
  <c r="AA334" i="1" s="1"/>
  <c r="O2" i="1"/>
  <c r="AA2" i="1" s="1"/>
  <c r="O15" i="1"/>
  <c r="AA15" i="1" s="1"/>
  <c r="O31" i="1"/>
  <c r="AA31" i="1" s="1"/>
  <c r="O47" i="1"/>
  <c r="AA47" i="1" s="1"/>
  <c r="O63" i="1"/>
  <c r="AA63" i="1" s="1"/>
  <c r="O79" i="1"/>
  <c r="AA79" i="1" s="1"/>
  <c r="O95" i="1"/>
  <c r="AA95" i="1" s="1"/>
  <c r="O111" i="1"/>
  <c r="AA111" i="1" s="1"/>
  <c r="O127" i="1"/>
  <c r="AA127" i="1" s="1"/>
  <c r="O143" i="1"/>
  <c r="AA143" i="1" s="1"/>
  <c r="O159" i="1"/>
  <c r="AA159" i="1" s="1"/>
  <c r="O175" i="1"/>
  <c r="AA175" i="1" s="1"/>
  <c r="O191" i="1"/>
  <c r="AA191" i="1" s="1"/>
  <c r="O207" i="1"/>
  <c r="AA207" i="1" s="1"/>
  <c r="O223" i="1"/>
  <c r="AA223" i="1" s="1"/>
  <c r="O239" i="1"/>
  <c r="AA239" i="1" s="1"/>
  <c r="O255" i="1"/>
  <c r="AA255" i="1" s="1"/>
  <c r="O271" i="1"/>
  <c r="AA271" i="1" s="1"/>
  <c r="O287" i="1"/>
  <c r="AA287" i="1" s="1"/>
  <c r="O303" i="1"/>
  <c r="AA303" i="1" s="1"/>
  <c r="O319" i="1"/>
  <c r="AA319" i="1" s="1"/>
  <c r="O335" i="1"/>
  <c r="AA335" i="1" s="1"/>
  <c r="O244" i="1"/>
  <c r="AA244" i="1" s="1"/>
  <c r="O276" i="1"/>
  <c r="AA276" i="1" s="1"/>
  <c r="O312" i="1"/>
  <c r="AA312" i="1" s="1"/>
  <c r="O344" i="1"/>
  <c r="AA344" i="1" s="1"/>
  <c r="O16" i="1"/>
  <c r="AA16" i="1" s="1"/>
  <c r="O32" i="1"/>
  <c r="AA32" i="1" s="1"/>
  <c r="O48" i="1"/>
  <c r="AA48" i="1" s="1"/>
  <c r="O64" i="1"/>
  <c r="AA64" i="1" s="1"/>
  <c r="O80" i="1"/>
  <c r="AA80" i="1" s="1"/>
  <c r="O96" i="1"/>
  <c r="AA96" i="1" s="1"/>
  <c r="O112" i="1"/>
  <c r="AA112" i="1" s="1"/>
  <c r="O128" i="1"/>
  <c r="AA128" i="1" s="1"/>
  <c r="O144" i="1"/>
  <c r="AA144" i="1" s="1"/>
  <c r="O160" i="1"/>
  <c r="AA160" i="1" s="1"/>
  <c r="O176" i="1"/>
  <c r="AA176" i="1" s="1"/>
  <c r="O192" i="1"/>
  <c r="AA192" i="1" s="1"/>
  <c r="O208" i="1"/>
  <c r="AA208" i="1" s="1"/>
  <c r="O224" i="1"/>
  <c r="AA224" i="1" s="1"/>
  <c r="O248" i="1"/>
  <c r="AA248" i="1" s="1"/>
  <c r="O280" i="1"/>
  <c r="AA280" i="1" s="1"/>
  <c r="O308" i="1"/>
  <c r="AA308" i="1" s="1"/>
  <c r="A22" i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C3" i="1" l="1"/>
  <c r="AC4" i="1"/>
</calcChain>
</file>

<file path=xl/sharedStrings.xml><?xml version="1.0" encoding="utf-8"?>
<sst xmlns="http://schemas.openxmlformats.org/spreadsheetml/2006/main" count="1796" uniqueCount="387">
  <si>
    <t>approach</t>
  </si>
  <si>
    <t>tot_energy</t>
  </si>
  <si>
    <t>avg_pm_nr</t>
  </si>
  <si>
    <t>nr_migrations</t>
  </si>
  <si>
    <t>nr_vm_launches</t>
  </si>
  <si>
    <t>max_nr_pms</t>
  </si>
  <si>
    <t>max_nr_vms</t>
  </si>
  <si>
    <t>nr_overloads</t>
  </si>
  <si>
    <t>simple</t>
  </si>
  <si>
    <t>task_group_size_k</t>
  </si>
  <si>
    <t>multiple</t>
  </si>
  <si>
    <t>relative_size_mu</t>
  </si>
  <si>
    <t>selection_policy</t>
  </si>
  <si>
    <t>selection_metric</t>
  </si>
  <si>
    <t>maxsize</t>
  </si>
  <si>
    <t>FF</t>
  </si>
  <si>
    <t>sum</t>
  </si>
  <si>
    <t>product</t>
  </si>
  <si>
    <t>maximum</t>
  </si>
  <si>
    <t>minimum</t>
  </si>
  <si>
    <t>imbalance</t>
  </si>
  <si>
    <t>length</t>
  </si>
  <si>
    <t>BF</t>
  </si>
  <si>
    <t>WF</t>
  </si>
  <si>
    <t>PM_selection_policy</t>
  </si>
  <si>
    <t>PM_selection_metric</t>
  </si>
  <si>
    <t>VM_selection_policy</t>
  </si>
  <si>
    <t>VM_selection_metric</t>
  </si>
  <si>
    <t>consolidation_friendly</t>
  </si>
  <si>
    <t>maximize</t>
  </si>
  <si>
    <t>minimize</t>
  </si>
  <si>
    <t>cloudrm,maxsize,relativesizemu,relativesizemu03,selectionmetric,selectionmetriclength,selectionpolicy,selectionpolicyff</t>
  </si>
  <si>
    <t>cloudrm,maxsize,relativesizemu,relativesizemu06,selectionmetric,selectionmetricsum,selectionpolicy,selectionpolicyff</t>
  </si>
  <si>
    <t>cloudrm,maxsize,relativesizemu,relativesizemu05,selectionmetric,selectionmetricimbalance,selectionpolicy,selectionpolicyff</t>
  </si>
  <si>
    <t>cloudrm,maxsize,relativesizemu,relativesizemu05,selectionmetric,selectionmetricminimum,selectionpolicy,selectionpolicyff</t>
  </si>
  <si>
    <t>cloudrm,maxsize,relativesizemu,relativesizemu025,selectionmetric,selectionmetricimbalance,selectionpolicy,selectionpolicyff</t>
  </si>
  <si>
    <t>cloudrm,maxsize,relativesizemu,relativesizemu09,selectionmetric,selectionmetriclength,selectionpolicy,selectionpolicyff</t>
  </si>
  <si>
    <t>cloudrm,maxsize,relativesizemu,relativesizemu025,selectionmetric,selectionmetricminimum,selectionpolicy,selectionpolicyff</t>
  </si>
  <si>
    <t>cloudrm,maxsize,relativesizemu,relativesizemu09,selectionmetric,selectionmetricsum,selectionpolicy,selectionpolicyff</t>
  </si>
  <si>
    <t>cloudrm,maxsize,relativesizemu,relativesizemu05,selectionmetric,selectionmetricmaximum,selectionpolicy,selectionpolicyff</t>
  </si>
  <si>
    <t>cloudrm,maxsize,relativesizemu,relativesizemu09,selectionmetric,selectionmetricminimum,selectionpolicy,selectionpolicyff</t>
  </si>
  <si>
    <t>cloudrm,maxsize,relativesizemu,relativesizemu06,selectionmetric,selectionmetricmaximum,selectionpolicy,selectionpolicyff</t>
  </si>
  <si>
    <t>cloudrm,maxsize,relativesizemu,relativesizemu03,selectionmetric,selectionmetricproduct,selectionpolicy,selectionpolicyff</t>
  </si>
  <si>
    <t>cloudrm,maxsize,relativesizemu,relativesizemu025,selectionmetric,selectionmetriclength,selectionpolicy,selectionpolicyff</t>
  </si>
  <si>
    <t>cloudrm,maxsize,relativesizemu,relativesizemu1,selectionmetric,selectionmetricproduct,selectionpolicy,selectionpolicyff</t>
  </si>
  <si>
    <t>cloudrm,maxsize,relativesizemu,relativesizemu06,selectionmetric,selectionmetricimbalance,selectionpolicy,selectionpolicyff</t>
  </si>
  <si>
    <t>cloudrm,maxsize,relativesizemu,relativesizemu09,selectionmetric,selectionmetricimbalance,selectionpolicy,selectionpolicyff</t>
  </si>
  <si>
    <t>cloudrm,maxsize,relativesizemu,relativesizemu05,selectionmetric,selectionmetricproduct,selectionpolicy,selectionpolicyff</t>
  </si>
  <si>
    <t>cloudrm,maxsize,relativesizemu,relativesizemu025,selectionmetric,selectionmetricproduct,selectionpolicy,selectionpolicyff</t>
  </si>
  <si>
    <t>cloudrm,maxsize,relativesizemu,relativesizemu03,selectionmetric,selectionmetricsum,selectionpolicy,selectionpolicyff</t>
  </si>
  <si>
    <t>cloudrm,maxsize,relativesizemu,relativesizemu03,selectionmetric,selectionmetricimbalance,selectionpolicy,selectionpolicyff</t>
  </si>
  <si>
    <t>cloudrm,maxsize,relativesizemu,relativesizemu09,selectionmetric,selectionmetricmaximum,selectionpolicy,selectionpolicyff</t>
  </si>
  <si>
    <t>cloudrm,maxsize,relativesizemu,relativesizemu05,selectionmetric,selectionmetriclength,selectionpolicy,selectionpolicyff</t>
  </si>
  <si>
    <t>cloudrm,maxsize,relativesizemu,relativesizemu025,selectionmetric,selectionmetricmaximum,selectionpolicy,selectionpolicyff</t>
  </si>
  <si>
    <t>cloudrm,maxsize,relativesizemu,relativesizemu1,selectionmetric,selectionmetricminimum,selectionpolicy,selectionpolicyff</t>
  </si>
  <si>
    <t>cloudrm,maxsize,relativesizemu,relativesizemu1,selectionmetric,selectionmetriclength,selectionpolicy,selectionpolicyff</t>
  </si>
  <si>
    <t>cloudrm,maxsize,relativesizemu,relativesizemu06,selectionmetric,selectionmetriclength,selectionpolicy,selectionpolicyff</t>
  </si>
  <si>
    <t>cloudrm,maxsize,relativesizemu,relativesizemu1,selectionmetric,selectionmetricmaximum,selectionpolicy,selectionpolicyff</t>
  </si>
  <si>
    <t>cloudrm,maxsize,relativesizemu,relativesizemu09,selectionmetric,selectionmetricproduct,selectionpolicy,selectionpolicyff</t>
  </si>
  <si>
    <t>cloudrm,maxsize,relativesizemu,relativesizemu03,selectionmetric,selectionmetricmaximum,selectionpolicy,selectionpolicyff</t>
  </si>
  <si>
    <t>cloudrm,maxsize,relativesizemu,relativesizemu06,selectionmetric,selectionmetricminimum,selectionpolicy,selectionpolicyff</t>
  </si>
  <si>
    <t>cloudrm,maxsize,relativesizemu,relativesizemu03,selectionmetric,selectionmetricminimum,selectionpolicy,selectionpolicyff</t>
  </si>
  <si>
    <t>cloudrm,maxsize,relativesizemu,relativesizemu1,selectionmetric,selectionmetricimbalance,selectionpolicy,selectionpolicyff</t>
  </si>
  <si>
    <t>cloudrm,maxsize,relativesizemu,relativesizemu06,selectionmetric,selectionmetricproduct,selectionpolicy,selectionpolicyff</t>
  </si>
  <si>
    <t>cloudrm,maxsize,relativesizemu,relativesizemu025,selectionmetric,selectionmetricsum,selectionpolicy,selectionpolicyff</t>
  </si>
  <si>
    <t>cloudrm,maxsize,relativesizemu,relativesizemu05,selectionmetric,selectionmetricsum,selectionpolicy,selectionpolicyff</t>
  </si>
  <si>
    <t>cloudrm,maxsize,relativesizemu,relativesizemu1,selectionmetric,selectionmetricsum,selectionpolicy,selectionpolicyff</t>
  </si>
  <si>
    <t>cloudrm,maxsize,relativesizemu,relativesizemu05,selectionmetric,selectionmetricminimum,selectionpolicy,selectionpolicybf</t>
  </si>
  <si>
    <t>cloudrm,maxsize,relativesizemu,relativesizemu06,selectionmetric,selectionmetricmaximum,selectionpolicy,selectionpolicywf</t>
  </si>
  <si>
    <t>cloudrm,maxsize,relativesizemu,relativesizemu025,selectionmetric,selectionmetricmaximum,selectionpolicy,selectionpolicywf</t>
  </si>
  <si>
    <t>cloudrm,maxsize,relativesizemu,relativesizemu06,selectionmetric,selectionmetriclength,selectionpolicy,selectionpolicybf</t>
  </si>
  <si>
    <t>cloudrm,maxsize,relativesizemu,relativesizemu1,selectionmetric,selectionmetricsum,selectionpolicy,selectionpolicybf</t>
  </si>
  <si>
    <t>cloudrm,maxsize,relativesizemu,relativesizemu1,selectionmetric,selectionmetricsum,selectionpolicy,selectionpolicywf</t>
  </si>
  <si>
    <t>cloudrm,maxsize,relativesizemu,relativesizemu03,selectionmetric,selectionmetriclength,selectionpolicy,selectionpolicybf</t>
  </si>
  <si>
    <t>cloudrm,maxsize,relativesizemu,relativesizemu09,selectionmetric,selectionmetricimbalance,selectionpolicy,selectionpolicywf</t>
  </si>
  <si>
    <t>cloudrm,maxsize,relativesizemu,relativesizemu05,selectionmetric,selectionmetricmaximum,selectionpolicy,selectionpolicybf</t>
  </si>
  <si>
    <t>cloudrm,maxsize,relativesizemu,relativesizemu025,selectionmetric,selectionmetricsum,selectionpolicy,selectionpolicybf</t>
  </si>
  <si>
    <t>cloudrm,maxsize,relativesizemu,relativesizemu06,selectionmetric,selectionmetricminimum,selectionpolicy,selectionpolicywf</t>
  </si>
  <si>
    <t>cloudrm,maxsize,relativesizemu,relativesizemu06,selectionmetric,selectionmetricproduct,selectionpolicy,selectionpolicywf</t>
  </si>
  <si>
    <t>cloudrm,maxsize,relativesizemu,relativesizemu025,selectionmetric,selectionmetricimbalance,selectionpolicy,selectionpolicywf</t>
  </si>
  <si>
    <t>cloudrm,maxsize,relativesizemu,relativesizemu09,selectionmetric,selectionmetricimbalance,selectionpolicy,selectionpolicybf</t>
  </si>
  <si>
    <t>cloudrm,maxsize,relativesizemu,relativesizemu09,selectionmetric,selectionmetricmaximum,selectionpolicy,selectionpolicybf</t>
  </si>
  <si>
    <t>cloudrm,maxsize,relativesizemu,relativesizemu03,selectionmetric,selectionmetricproduct,selectionpolicy,selectionpolicybf</t>
  </si>
  <si>
    <t>cloudrm,maxsize,relativesizemu,relativesizemu09,selectionmetric,selectionmetricproduct,selectionpolicy,selectionpolicybf</t>
  </si>
  <si>
    <t>cloudrm,maxsize,relativesizemu,relativesizemu05,selectionmetric,selectionmetricimbalance,selectionpolicy,selectionpolicywf</t>
  </si>
  <si>
    <t>cloudrm,maxsize,relativesizemu,relativesizemu09,selectionmetric,selectionmetricminimum,selectionpolicy,selectionpolicywf</t>
  </si>
  <si>
    <t>cloudrm,maxsize,relativesizemu,relativesizemu05,selectionmetric,selectionmetricminimum,selectionpolicy,selectionpolicywf</t>
  </si>
  <si>
    <t>cloudrm,maxsize,relativesizemu,relativesizemu05,selectionmetric,selectionmetricmaximum,selectionpolicy,selectionpolicywf</t>
  </si>
  <si>
    <t>cloudrm,maxsize,relativesizemu,relativesizemu1,selectionmetric,selectionmetricmaximum,selectionpolicy,selectionpolicywf</t>
  </si>
  <si>
    <t>cloudrm,maxsize,relativesizemu,relativesizemu03,selectionmetric,selectionmetriclength,selectionpolicy,selectionpolicywf</t>
  </si>
  <si>
    <t>cloudrm,maxsize,relativesizemu,relativesizemu025,selectionmetric,selectionmetricproduct,selectionpolicy,selectionpolicywf</t>
  </si>
  <si>
    <t>cloudrm,maxsize,relativesizemu,relativesizemu025,selectionmetric,selectionmetricminimum,selectionpolicy,selectionpolicywf</t>
  </si>
  <si>
    <t>cloudrm,maxsize,relativesizemu,relativesizemu06,selectionmetric,selectionmetricimbalance,selectionpolicy,selectionpolicywf</t>
  </si>
  <si>
    <t>cloudrm,maxsize,relativesizemu,relativesizemu06,selectionmetric,selectionmetricsum,selectionpolicy,selectionpolicywf</t>
  </si>
  <si>
    <t>cloudrm,maxsize,relativesizemu,relativesizemu025,selectionmetric,selectionmetriclength,selectionpolicy,selectionpolicybf</t>
  </si>
  <si>
    <t>cloudrm,maxsize,relativesizemu,relativesizemu09,selectionmetric,selectionmetricminimum,selectionpolicy,selectionpolicybf</t>
  </si>
  <si>
    <t>cloudrm,maxsize,relativesizemu,relativesizemu05,selectionmetric,selectionmetriclength,selectionpolicy,selectionpolicywf</t>
  </si>
  <si>
    <t>cloudrm,maxsize,relativesizemu,relativesizemu09,selectionmetric,selectionmetriclength,selectionpolicy,selectionpolicywf</t>
  </si>
  <si>
    <t>cloudrm,maxsize,relativesizemu,relativesizemu1,selectionmetric,selectionmetricimbalance,selectionpolicy,selectionpolicybf</t>
  </si>
  <si>
    <t>cloudrm,maxsize,relativesizemu,relativesizemu025,selectionmetric,selectionmetriclength,selectionpolicy,selectionpolicywf</t>
  </si>
  <si>
    <t>cloudrm,maxsize,relativesizemu,relativesizemu06,selectionmetric,selectionmetriclength,selectionpolicy,selectionpolicywf</t>
  </si>
  <si>
    <t>cloudrm,maxsize,relativesizemu,relativesizemu1,selectionmetric,selectionmetriclength,selectionpolicy,selectionpolicybf</t>
  </si>
  <si>
    <t>cloudrm,maxsize,relativesizemu,relativesizemu03,selectionmetric,selectionmetricsum,selectionpolicy,selectionpolicywf</t>
  </si>
  <si>
    <t>cloudrm,maxsize,relativesizemu,relativesizemu1,selectionmetric,selectionmetricmaximum,selectionpolicy,selectionpolicybf</t>
  </si>
  <si>
    <t>cloudrm,maxsize,relativesizemu,relativesizemu03,selectionmetric,selectionmetricminimum,selectionpolicy,selectionpolicywf</t>
  </si>
  <si>
    <t>cloudrm,maxsize,relativesizemu,relativesizemu03,selectionmetric,selectionmetricminimum,selectionpolicy,selectionpolicybf</t>
  </si>
  <si>
    <t>cloudrm,maxsize,relativesizemu,relativesizemu06,selectionmetric,selectionmetricmaximum,selectionpolicy,selectionpolicybf</t>
  </si>
  <si>
    <t>cloudrm,maxsize,relativesizemu,relativesizemu09,selectionmetric,selectionmetricsum,selectionpolicy,selectionpolicybf</t>
  </si>
  <si>
    <t>cloudrm,maxsize,relativesizemu,relativesizemu025,selectionmetric,selectionmetricmaximum,selectionpolicy,selectionpolicybf</t>
  </si>
  <si>
    <t>cloudrm,maxsize,relativesizemu,relativesizemu1,selectionmetric,selectionmetricminimum,selectionpolicy,selectionpolicybf</t>
  </si>
  <si>
    <t>cloudrm,maxsize,relativesizemu,relativesizemu06,selectionmetric,selectionmetricminimum,selectionpolicy,selectionpolicybf</t>
  </si>
  <si>
    <t>cloudrm,maxsize,relativesizemu,relativesizemu06,selectionmetric,selectionmetricproduct,selectionpolicy,selectionpolicybf</t>
  </si>
  <si>
    <t>cloudrm,maxsize,relativesizemu,relativesizemu09,selectionmetric,selectionmetricproduct,selectionpolicy,selectionpolicywf</t>
  </si>
  <si>
    <t>cloudrm,maxsize,relativesizemu,relativesizemu06,selectionmetric,selectionmetricsum,selectionpolicy,selectionpolicybf</t>
  </si>
  <si>
    <t>cloudrm,maxsize,relativesizemu,relativesizemu05,selectionmetric,selectionmetriclength,selectionpolicy,selectionpolicybf</t>
  </si>
  <si>
    <t>cloudrm,maxsize,relativesizemu,relativesizemu05,selectionmetric,selectionmetricimbalance,selectionpolicy,selectionpolicybf</t>
  </si>
  <si>
    <t>cloudrm,maxsize,relativesizemu,relativesizemu025,selectionmetric,selectionmetricimbalance,selectionpolicy,selectionpolicybf</t>
  </si>
  <si>
    <t>cloudrm,maxsize,relativesizemu,relativesizemu1,selectionmetric,selectionmetricproduct,selectionpolicy,selectionpolicybf</t>
  </si>
  <si>
    <t>cloudrm,maxsize,relativesizemu,relativesizemu09,selectionmetric,selectionmetricsum,selectionpolicy,selectionpolicywf</t>
  </si>
  <si>
    <t>cloudrm,maxsize,relativesizemu,relativesizemu03,selectionmetric,selectionmetricsum,selectionpolicy,selectionpolicybf</t>
  </si>
  <si>
    <t>cloudrm,maxsize,relativesizemu,relativesizemu05,selectionmetric,selectionmetricsum,selectionpolicy,selectionpolicybf</t>
  </si>
  <si>
    <t>cloudrm,maxsize,relativesizemu,relativesizemu03,selectionmetric,selectionmetricproduct,selectionpolicy,selectionpolicywf</t>
  </si>
  <si>
    <t>cloudrm,maxsize,relativesizemu,relativesizemu025,selectionmetric,selectionmetricminimum,selectionpolicy,selectionpolicybf</t>
  </si>
  <si>
    <t>cloudrm,maxsize,relativesizemu,relativesizemu03,selectionmetric,selectionmetricimbalance,selectionpolicy,selectionpolicywf</t>
  </si>
  <si>
    <t>cloudrm,maxsize,relativesizemu,relativesizemu1,selectionmetric,selectionmetricproduct,selectionpolicy,selectionpolicywf</t>
  </si>
  <si>
    <t>cloudrm,maxsize,relativesizemu,relativesizemu03,selectionmetric,selectionmetricimbalance,selectionpolicy,selectionpolicybf</t>
  </si>
  <si>
    <t>cloudrm,maxsize,relativesizemu,relativesizemu03,selectionmetric,selectionmetricmaximum,selectionpolicy,selectionpolicywf</t>
  </si>
  <si>
    <t>cloudrm,maxsize,relativesizemu,relativesizemu09,selectionmetric,selectionmetricmaximum,selectionpolicy,selectionpolicywf</t>
  </si>
  <si>
    <t>cloudrm,maxsize,relativesizemu,relativesizemu1,selectionmetric,selectionmetricimbalance,selectionpolicy,selectionpolicywf</t>
  </si>
  <si>
    <t>cloudrm,maxsize,relativesizemu,relativesizemu03,selectionmetric,selectionmetricmaximum,selectionpolicy,selectionpolicybf</t>
  </si>
  <si>
    <t>cloudrm,maxsize,relativesizemu,relativesizemu025,selectionmetric,selectionmetricsum,selectionpolicy,selectionpolicywf</t>
  </si>
  <si>
    <t>cloudrm,maxsize,relativesizemu,relativesizemu05,selectionmetric,selectionmetricsum,selectionpolicy,selectionpolicywf</t>
  </si>
  <si>
    <t>cloudrm,maxsize,relativesizemu,relativesizemu05,selectionmetric,selectionmetricproduct,selectionpolicy,selectionpolicybf</t>
  </si>
  <si>
    <t>cloudrm,maxsize,relativesizemu,relativesizemu025,selectionmetric,selectionmetricproduct,selectionpolicy,selectionpolicybf</t>
  </si>
  <si>
    <t>cloudrm,maxsize,relativesizemu,relativesizemu1,selectionmetric,selectionmetriclength,selectionpolicy,selectionpolicywf</t>
  </si>
  <si>
    <t>cloudrm,maxsize,relativesizemu,relativesizemu09,selectionmetric,selectionmetriclength,selectionpolicy,selectionpolicybf</t>
  </si>
  <si>
    <t>cloudrm,maxsize,relativesizemu,relativesizemu06,selectionmetric,selectionmetricimbalance,selectionpolicy,selectionpolicybf</t>
  </si>
  <si>
    <t>cloudrm,maxsize,relativesizemu,relativesizemu05,selectionmetric,selectionmetricproduct,selectionpolicy,selectionpolicywf</t>
  </si>
  <si>
    <t>cloudrm,maxsize,relativesizemu,relativesizemu1,selectionmetric,selectionmetricminimum,selectionpolicy,selectionpolicywf</t>
  </si>
  <si>
    <t>cloudrm,consolidationfriendly,pmselectionmetric,pmselectionmetricsum,pmselectionpolicy,pmselectionpolicyff,vmselectionmetric,vmselectionmetricimbalance,vmselectionpolicy,vmselectionpolicyminimize</t>
  </si>
  <si>
    <t>cloudrm,consolidationfriendly,pmselectionmetric,pmselectionmetricmaximum,pmselectionpolicy,pmselectionpolicybf,vmselectionmetric,vmselectionmetricsum,vmselectionpolicy,vmselectionpolicyminimize</t>
  </si>
  <si>
    <t>cloudrm,consolidationfriendly,pmselectionmetric,pmselectionmetricsum,pmselectionpolicy,pmselectionpolicyff,vmselectionmetric,vmselectionmetricsum,vmselectionpolicy,vmselectionpolicymaximize</t>
  </si>
  <si>
    <t>cloudrm,consolidationfriendly,pmselectionmetric,pmselectionmetricimbalance,pmselectionpolicy,pmselectionpolicybf,vmselectionmetric,vmselectionmetricproduct,vmselectionpolicy,vmselectionpolicyminimize</t>
  </si>
  <si>
    <t>cloudrm,consolidationfriendly,pmselectionmetric,pmselectionmetricproduct,pmselectionpolicy,pmselectionpolicybf,vmselectionmetric,vmselectionmetricimbalance,vmselectionpolicy,vmselectionpolicymaximize</t>
  </si>
  <si>
    <t>cloudrm,consolidationfriendly,pmselectionmetric,pmselectionmetricminimum,pmselectionpolicy,pmselectionpolicyff,vmselectionmetric,vmselectionmetricminimum,vmselectionpolicy,vmselectionpolicymaximize</t>
  </si>
  <si>
    <t>cloudrm,consolidationfriendly,pmselectionmetric,pmselectionmetriclength,pmselectionpolicy,pmselectionpolicyff,vmselectionmetric,vmselectionmetriclength,vmselectionpolicy,vmselectionpolicyminimize</t>
  </si>
  <si>
    <t>cloudrm,consolidationfriendly,pmselectionmetric,pmselectionmetricmaximum,pmselectionpolicy,pmselectionpolicyff,vmselectionmetric,vmselectionmetricsum,vmselectionpolicy,vmselectionpolicyminimize</t>
  </si>
  <si>
    <t>cloudrm,consolidationfriendly,pmselectionmetric,pmselectionmetricproduct,pmselectionpolicy,pmselectionpolicyff,vmselectionmetric,vmselectionmetricmaximum,vmselectionpolicy,vmselectionpolicymaximize</t>
  </si>
  <si>
    <t>cloudrm,multiple,taskgroupsizek,taskgroupsizek12</t>
  </si>
  <si>
    <t>cloudrm,multiple,taskgroupsizek,taskgroupsizek10</t>
  </si>
  <si>
    <t>cloudrm,consolidationfriendly,pmselectionmetric,pmselectionmetriclength,pmselectionpolicy,pmselectionpolicybf,vmselectionmetric,vmselectionmetricproduct,vmselectionpolicy,vmselectionpolicymaximize</t>
  </si>
  <si>
    <t>cloudrm,multiple,taskgroupsizek,taskgroupsizek8</t>
  </si>
  <si>
    <t>cloudrm,consolidationfriendly,pmselectionmetric,pmselectionmetricimbalance,pmselectionpolicy,pmselectionpolicyff,vmselectionmetric,vmselectionmetriclength,vmselectionpolicy,vmselectionpolicyminimize</t>
  </si>
  <si>
    <t>cloudrm,multiple,taskgroupsizek,taskgroupsizek20</t>
  </si>
  <si>
    <t>cloudrm,consolidationfriendly,pmselectionmetric,pmselectionmetricsum,pmselectionpolicy,pmselectionpolicywf,vmselectionmetric,vmselectionmetricmaximum,vmselectionpolicy,vmselectionpolicymaximize</t>
  </si>
  <si>
    <t>cloudrm,consolidationfriendly,pmselectionmetric,pmselectionmetricproduct,pmselectionpolicy,pmselectionpolicybf,vmselectionmetric,vmselectionmetricimbalance,vmselectionpolicy,vmselectionpolicyminimize</t>
  </si>
  <si>
    <t>cloudrm,consolidationfriendly,pmselectionmetric,pmselectionmetricimbalance,pmselectionpolicy,pmselectionpolicywf,vmselectionmetric,vmselectionmetricminimum,vmselectionpolicy,vmselectionpolicyminimize</t>
  </si>
  <si>
    <t>cloudrm,consolidationfriendly,pmselectionmetric,pmselectionmetricsum,pmselectionpolicy,pmselectionpolicywf,vmselectionmetric,vmselectionmetricsum,vmselectionpolicy,vmselectionpolicymaximize</t>
  </si>
  <si>
    <t>cloudrm,consolidationfriendly,pmselectionmetric,pmselectionmetricproduct,pmselectionpolicy,pmselectionpolicyff,vmselectionmetric,vmselectionmetricimbalance,vmselectionpolicy,vmselectionpolicymaximize</t>
  </si>
  <si>
    <t>cloudrm,consolidationfriendly,pmselectionmetric,pmselectionmetricminimum,pmselectionpolicy,pmselectionpolicywf,vmselectionmetric,vmselectionmetriclength,vmselectionpolicy,vmselectionpolicymaximize</t>
  </si>
  <si>
    <t>cloudrm,consolidationfriendly,pmselectionmetric,pmselectionmetriclength,pmselectionpolicy,pmselectionpolicyff,vmselectionmetric,vmselectionmetricmaximum,vmselectionpolicy,vmselectionpolicyminimize</t>
  </si>
  <si>
    <t>cloudrm,consolidationfriendly,pmselectionmetric,pmselectionmetricsum,pmselectionpolicy,pmselectionpolicywf,vmselectionmetric,vmselectionmetricsum,vmselectionpolicy,vmselectionpolicyminimize</t>
  </si>
  <si>
    <t>cloudrm,consolidationfriendly,pmselectionmetric,pmselectionmetricmaximum,pmselectionpolicy,pmselectionpolicyff,vmselectionmetric,vmselectionmetriclength,vmselectionpolicy,vmselectionpolicymaximize</t>
  </si>
  <si>
    <t>cloudrm,consolidationfriendly,pmselectionmetric,pmselectionmetricminimum,pmselectionpolicy,pmselectionpolicywf,vmselectionmetric,vmselectionmetricimbalance,vmselectionpolicy,vmselectionpolicymaximize</t>
  </si>
  <si>
    <t>cloudrm,consolidationfriendly,pmselectionmetric,pmselectionmetriclength,pmselectionpolicy,pmselectionpolicybf,vmselectionmetric,vmselectionmetriclength,vmselectionpolicy,vmselectionpolicymaximize</t>
  </si>
  <si>
    <t>cloudrm,consolidationfriendly,pmselectionmetric,pmselectionmetriclength,pmselectionpolicy,pmselectionpolicybf,vmselectionmetric,vmselectionmetricproduct,vmselectionpolicy,vmselectionpolicyminimize</t>
  </si>
  <si>
    <t>cloudrm,consolidationfriendly,pmselectionmetric,pmselectionmetricimbalance,pmselectionpolicy,pmselectionpolicybf,vmselectionmetric,vmselectionmetricmaximum,vmselectionpolicy,vmselectionpolicymaximize</t>
  </si>
  <si>
    <t>cloudrm,consolidationfriendly,pmselectionmetric,pmselectionmetricmaximum,pmselectionpolicy,pmselectionpolicyff,vmselectionmetric,vmselectionmetricimbalance,vmselectionpolicy,vmselectionpolicymaximize</t>
  </si>
  <si>
    <t>cloudrm,consolidationfriendly,pmselectionmetric,pmselectionmetricminimum,pmselectionpolicy,pmselectionpolicyff,vmselectionmetric,vmselectionmetricimbalance,vmselectionpolicy,vmselectionpolicymaximize</t>
  </si>
  <si>
    <t>cloudrm,consolidationfriendly,pmselectionmetric,pmselectionmetricproduct,pmselectionpolicy,pmselectionpolicybf,vmselectionmetric,vmselectionmetricminimum,vmselectionpolicy,vmselectionpolicymaximize</t>
  </si>
  <si>
    <t>cloudrm,consolidationfriendly,pmselectionmetric,pmselectionmetricmaximum,pmselectionpolicy,pmselectionpolicyff,vmselectionmetric,vmselectionmetricproduct,vmselectionpolicy,vmselectionpolicymaximize</t>
  </si>
  <si>
    <t>cloudrm,consolidationfriendly,pmselectionmetric,pmselectionmetricimbalance,pmselectionpolicy,pmselectionpolicyff,vmselectionmetric,vmselectionmetricproduct,vmselectionpolicy,vmselectionpolicyminimize</t>
  </si>
  <si>
    <t>cloudrm,consolidationfriendly,pmselectionmetric,pmselectionmetriclength,pmselectionpolicy,pmselectionpolicybf,vmselectionmetric,vmselectionmetricsum,vmselectionpolicy,vmselectionpolicymaximize</t>
  </si>
  <si>
    <t>cloudrm,consolidationfriendly,pmselectionmetric,pmselectionmetriclength,pmselectionpolicy,pmselectionpolicybf,vmselectionmetric,vmselectionmetricminimum,vmselectionpolicy,vmselectionpolicymaximize</t>
  </si>
  <si>
    <t>cloudrm,consolidationfriendly,pmselectionmetric,pmselectionmetricproduct,pmselectionpolicy,pmselectionpolicywf,vmselectionmetric,vmselectionmetricsum,vmselectionpolicy,vmselectionpolicymaximize</t>
  </si>
  <si>
    <t>cloudrm,consolidationfriendly,pmselectionmetric,pmselectionmetricmaximum,pmselectionpolicy,pmselectionpolicywf,vmselectionmetric,vmselectionmetriclength,vmselectionpolicy,vmselectionpolicyminimize</t>
  </si>
  <si>
    <t>cloudrm,consolidationfriendly,pmselectionmetric,pmselectionmetricsum,pmselectionpolicy,pmselectionpolicywf,vmselectionmetric,vmselectionmetricproduct,vmselectionpolicy,vmselectionpolicymaximize</t>
  </si>
  <si>
    <t>cloudrm,consolidationfriendly,pmselectionmetric,pmselectionmetricmaximum,pmselectionpolicy,pmselectionpolicywf,vmselectionmetric,vmselectionmetricmaximum,vmselectionpolicy,vmselectionpolicymaximize</t>
  </si>
  <si>
    <t>cloudrm,consolidationfriendly,pmselectionmetric,pmselectionmetricproduct,pmselectionpolicy,pmselectionpolicywf,vmselectionmetric,vmselectionmetriclength,vmselectionpolicy,vmselectionpolicymaximize</t>
  </si>
  <si>
    <t>cloudrm,consolidationfriendly,pmselectionmetric,pmselectionmetriclength,pmselectionpolicy,pmselectionpolicywf,vmselectionmetric,vmselectionmetriclength,vmselectionpolicy,vmselectionpolicymaximize</t>
  </si>
  <si>
    <t>cloudrm,consolidationfriendly,pmselectionmetric,pmselectionmetricimbalance,pmselectionpolicy,pmselectionpolicywf,vmselectionmetric,vmselectionmetricimbalance,vmselectionpolicy,vmselectionpolicyminimize</t>
  </si>
  <si>
    <t>cloudrm,consolidationfriendly,pmselectionmetric,pmselectionmetricsum,pmselectionpolicy,pmselectionpolicyff,vmselectionmetric,vmselectionmetricminimum,vmselectionpolicy,vmselectionpolicyminimize</t>
  </si>
  <si>
    <t>cloudrm,consolidationfriendly,pmselectionmetric,pmselectionmetricmaximum,pmselectionpolicy,pmselectionpolicybf,vmselectionmetric,vmselectionmetricimbalance,vmselectionpolicy,vmselectionpolicyminimize</t>
  </si>
  <si>
    <t>cloudrm,consolidationfriendly,pmselectionmetric,pmselectionmetricmaximum,pmselectionpolicy,pmselectionpolicybf,vmselectionmetric,vmselectionmetricsum,vmselectionpolicy,vmselectionpolicymaximize</t>
  </si>
  <si>
    <t>cloudrm,simple</t>
  </si>
  <si>
    <t>cloudrm,consolidationfriendly,pmselectionmetric,pmselectionmetricmaximum,pmselectionpolicy,pmselectionpolicyff,vmselectionmetric,vmselectionmetricsum,vmselectionpolicy,vmselectionpolicymaximize</t>
  </si>
  <si>
    <t>cloudrm,consolidationfriendly,pmselectionmetric,pmselectionmetricimbalance,pmselectionpolicy,pmselectionpolicywf,vmselectionmetric,vmselectionmetricmaximum,vmselectionpolicy,vmselectionpolicymaximize</t>
  </si>
  <si>
    <t>cloudrm,consolidationfriendly,pmselectionmetric,pmselectionmetricminimum,pmselectionpolicy,pmselectionpolicybf,vmselectionmetric,vmselectionmetricimbalance,vmselectionpolicy,vmselectionpolicyminimize</t>
  </si>
  <si>
    <t>cloudrm,consolidationfriendly,pmselectionmetric,pmselectionmetricminimum,pmselectionpolicy,pmselectionpolicywf,vmselectionmetric,vmselectionmetricminimum,vmselectionpolicy,vmselectionpolicyminimize</t>
  </si>
  <si>
    <t>cloudrm,consolidationfriendly,pmselectionmetric,pmselectionmetricminimum,pmselectionpolicy,pmselectionpolicywf,vmselectionmetric,vmselectionmetricmaximum,vmselectionpolicy,vmselectionpolicyminimize</t>
  </si>
  <si>
    <t>cloudrm,consolidationfriendly,pmselectionmetric,pmselectionmetricminimum,pmselectionpolicy,pmselectionpolicyff,vmselectionmetric,vmselectionmetricimbalance,vmselectionpolicy,vmselectionpolicyminimize</t>
  </si>
  <si>
    <t>cloudrm,consolidationfriendly,pmselectionmetric,pmselectionmetricproduct,pmselectionpolicy,pmselectionpolicybf,vmselectionmetric,vmselectionmetricsum,vmselectionpolicy,vmselectionpolicymaximize</t>
  </si>
  <si>
    <t>cloudrm,multiple,taskgroupsizek,taskgroupsizek14</t>
  </si>
  <si>
    <t>cloudrm,consolidationfriendly,pmselectionmetric,pmselectionmetriclength,pmselectionpolicy,pmselectionpolicyff,vmselectionmetric,vmselectionmetricproduct,vmselectionpolicy,vmselectionpolicyminimize</t>
  </si>
  <si>
    <t>cloudrm,consolidationfriendly,pmselectionmetric,pmselectionmetricsum,pmselectionpolicy,pmselectionpolicybf,vmselectionmetric,vmselectionmetricsum,vmselectionpolicy,vmselectionpolicyminimize</t>
  </si>
  <si>
    <t>cloudrm,consolidationfriendly,pmselectionmetric,pmselectionmetricproduct,pmselectionpolicy,pmselectionpolicybf,vmselectionmetric,vmselectionmetricmaximum,vmselectionpolicy,vmselectionpolicyminimize</t>
  </si>
  <si>
    <t>cloudrm,consolidationfriendly,pmselectionmetric,pmselectionmetricmaximum,pmselectionpolicy,pmselectionpolicyff,vmselectionmetric,vmselectionmetricproduct,vmselectionpolicy,vmselectionpolicyminimize</t>
  </si>
  <si>
    <t>cloudrm,consolidationfriendly,pmselectionmetric,pmselectionmetricminimum,pmselectionpolicy,pmselectionpolicyff,vmselectionmetric,vmselectionmetricmaximum,vmselectionpolicy,vmselectionpolicyminimize</t>
  </si>
  <si>
    <t>cloudrm,consolidationfriendly,pmselectionmetric,pmselectionmetricproduct,pmselectionpolicy,pmselectionpolicybf,vmselectionmetric,vmselectionmetricmaximum,vmselectionpolicy,vmselectionpolicymaximize</t>
  </si>
  <si>
    <t>cloudrm,consolidationfriendly,pmselectionmetric,pmselectionmetricproduct,pmselectionpolicy,pmselectionpolicyff,vmselectionmetric,vmselectionmetricproduct,vmselectionpolicy,vmselectionpolicyminimize</t>
  </si>
  <si>
    <t>cloudrm,consolidationfriendly,pmselectionmetric,pmselectionmetricminimum,pmselectionpolicy,pmselectionpolicybf,vmselectionmetric,vmselectionmetricsum,vmselectionpolicy,vmselectionpolicyminimize</t>
  </si>
  <si>
    <t>cloudrm,consolidationfriendly,pmselectionmetric,pmselectionmetricminimum,pmselectionpolicy,pmselectionpolicywf,vmselectionmetric,vmselectionmetricmaximum,vmselectionpolicy,vmselectionpolicymaximize</t>
  </si>
  <si>
    <t>cloudrm,consolidationfriendly,pmselectionmetric,pmselectionmetricproduct,pmselectionpolicy,pmselectionpolicywf,vmselectionmetric,vmselectionmetricproduct,vmselectionpolicy,vmselectionpolicyminimize</t>
  </si>
  <si>
    <t>cloudrm,multiple,taskgroupsizek,taskgroupsizek18</t>
  </si>
  <si>
    <t>cloudrm,consolidationfriendly,pmselectionmetric,pmselectionmetricminimum,pmselectionpolicy,pmselectionpolicybf,vmselectionmetric,vmselectionmetricminimum,vmselectionpolicy,vmselectionpolicymaximize</t>
  </si>
  <si>
    <t>cloudrm,consolidationfriendly,pmselectionmetric,pmselectionmetricproduct,pmselectionpolicy,pmselectionpolicyff,vmselectionmetric,vmselectionmetricmaximum,vmselectionpolicy,vmselectionpolicyminimize</t>
  </si>
  <si>
    <t>cloudrm,consolidationfriendly,pmselectionmetric,pmselectionmetricminimum,pmselectionpolicy,pmselectionpolicyff,vmselectionmetric,vmselectionmetricproduct,vmselectionpolicy,vmselectionpolicymaximize</t>
  </si>
  <si>
    <t>cloudrm,consolidationfriendly,pmselectionmetric,pmselectionmetricimbalance,pmselectionpolicy,pmselectionpolicyff,vmselectionmetric,vmselectionmetricminimum,vmselectionpolicy,vmselectionpolicymaximize</t>
  </si>
  <si>
    <t>cloudrm,consolidationfriendly,pmselectionmetric,pmselectionmetriclength,pmselectionpolicy,pmselectionpolicywf,vmselectionmetric,vmselectionmetricmaximum,vmselectionpolicy,vmselectionpolicymaximize</t>
  </si>
  <si>
    <t>cloudrm,consolidationfriendly,pmselectionmetric,pmselectionmetriclength,pmselectionpolicy,pmselectionpolicyff,vmselectionmetric,vmselectionmetricimbalance,vmselectionpolicy,vmselectionpolicyminimize</t>
  </si>
  <si>
    <t>cloudrm,consolidationfriendly,pmselectionmetric,pmselectionmetricmaximum,pmselectionpolicy,pmselectionpolicyff,vmselectionmetric,vmselectionmetricminimum,vmselectionpolicy,vmselectionpolicymaximize</t>
  </si>
  <si>
    <t>cloudrm,consolidationfriendly,pmselectionmetric,pmselectionmetricmaximum,pmselectionpolicy,pmselectionpolicywf,vmselectionmetric,vmselectionmetriclength,vmselectionpolicy,vmselectionpolicymaximize</t>
  </si>
  <si>
    <t>cloudrm,consolidationfriendly,pmselectionmetric,pmselectionmetricminimum,pmselectionpolicy,pmselectionpolicyff,vmselectionmetric,vmselectionmetricsum,vmselectionpolicy,vmselectionpolicyminimize</t>
  </si>
  <si>
    <t>cloudrm,consolidationfriendly,pmselectionmetric,pmselectionmetricproduct,pmselectionpolicy,pmselectionpolicybf,vmselectionmetric,vmselectionmetricproduct,vmselectionpolicy,vmselectionpolicyminimize</t>
  </si>
  <si>
    <t>cloudrm,consolidationfriendly,pmselectionmetric,pmselectionmetriclength,pmselectionpolicy,pmselectionpolicyff,vmselectionmetric,vmselectionmetriclength,vmselectionpolicy,vmselectionpolicymaximize</t>
  </si>
  <si>
    <t>cloudrm,multiple,taskgroupsizek,taskgroupsizek17</t>
  </si>
  <si>
    <t>cloudrm,consolidationfriendly,pmselectionmetric,pmselectionmetriclength,pmselectionpolicy,pmselectionpolicyff,vmselectionmetric,vmselectionmetricmaximum,vmselectionpolicy,vmselectionpolicymaximize</t>
  </si>
  <si>
    <t>cloudrm,consolidationfriendly,pmselectionmetric,pmselectionmetricproduct,pmselectionpolicy,pmselectionpolicywf,vmselectionmetric,vmselectionmetriclength,vmselectionpolicy,vmselectionpolicyminimize</t>
  </si>
  <si>
    <t>cloudrm,consolidationfriendly,pmselectionmetric,pmselectionmetricsum,pmselectionpolicy,pmselectionpolicyff,vmselectionmetric,vmselectionmetricimbalance,vmselectionpolicy,vmselectionpolicymaximize</t>
  </si>
  <si>
    <t>cloudrm,consolidationfriendly,pmselectionmetric,pmselectionmetricsum,pmselectionpolicy,pmselectionpolicybf,vmselectionmetric,vmselectionmetricminimum,vmselectionpolicy,vmselectionpolicymaximize</t>
  </si>
  <si>
    <t>cloudrm,consolidationfriendly,pmselectionmetric,pmselectionmetricsum,pmselectionpolicy,pmselectionpolicyff,vmselectionmetric,vmselectionmetricmaximum,vmselectionpolicy,vmselectionpolicyminimize</t>
  </si>
  <si>
    <t>cloudrm,consolidationfriendly,pmselectionmetric,pmselectionmetricsum,pmselectionpolicy,pmselectionpolicywf,vmselectionmetric,vmselectionmetricimbalance,vmselectionpolicy,vmselectionpolicymaximize</t>
  </si>
  <si>
    <t>cloudrm,consolidationfriendly,pmselectionmetric,pmselectionmetricminimum,pmselectionpolicy,pmselectionpolicybf,vmselectionmetric,vmselectionmetricsum,vmselectionpolicy,vmselectionpolicymaximize</t>
  </si>
  <si>
    <t>cloudrm,consolidationfriendly,pmselectionmetric,pmselectionmetriclength,pmselectionpolicy,pmselectionpolicyff,vmselectionmetric,vmselectionmetricminimum,vmselectionpolicy,vmselectionpolicymaximize</t>
  </si>
  <si>
    <t>cloudrm,consolidationfriendly,pmselectionmetric,pmselectionmetricimbalance,pmselectionpolicy,pmselectionpolicywf,vmselectionmetric,vmselectionmetricimbalance,vmselectionpolicy,vmselectionpolicymaximize</t>
  </si>
  <si>
    <t>cloudrm,consolidationfriendly,pmselectionmetric,pmselectionmetricminimum,pmselectionpolicy,pmselectionpolicywf,vmselectionmetric,vmselectionmetricminimum,vmselectionpolicy,vmselectionpolicymaximize</t>
  </si>
  <si>
    <t>cloudrm,consolidationfriendly,pmselectionmetric,pmselectionmetricsum,pmselectionpolicy,pmselectionpolicywf,vmselectionmetric,vmselectionmetricproduct,vmselectionpolicy,vmselectionpolicyminimize</t>
  </si>
  <si>
    <t>cloudrm,consolidationfriendly,pmselectionmetric,pmselectionmetricimbalance,pmselectionpolicy,pmselectionpolicybf,vmselectionmetric,vmselectionmetricimbalance,vmselectionpolicy,vmselectionpolicyminimize</t>
  </si>
  <si>
    <t>cloudrm,consolidationfriendly,pmselectionmetric,pmselectionmetricsum,pmselectionpolicy,pmselectionpolicybf,vmselectionmetric,vmselectionmetricproduct,vmselectionpolicy,vmselectionpolicyminimize</t>
  </si>
  <si>
    <t>cloudrm,multiple,taskgroupsizek,taskgroupsizek19</t>
  </si>
  <si>
    <t>cloudrm,consolidationfriendly,pmselectionmetric,pmselectionmetricsum,pmselectionpolicy,pmselectionpolicyff,vmselectionmetric,vmselectionmetriclength,vmselectionpolicy,vmselectionpolicymaximize</t>
  </si>
  <si>
    <t>cloudrm,consolidationfriendly,pmselectionmetric,pmselectionmetricminimum,pmselectionpolicy,pmselectionpolicyff,vmselectionmetric,vmselectionmetricsum,vmselectionpolicy,vmselectionpolicymaximize</t>
  </si>
  <si>
    <t>cloudrm,consolidationfriendly,pmselectionmetric,pmselectionmetricmaximum,pmselectionpolicy,pmselectionpolicybf,vmselectionmetric,vmselectionmetricimbalance,vmselectionpolicy,vmselectionpolicymaximize</t>
  </si>
  <si>
    <t>cloudrm,consolidationfriendly,pmselectionmetric,pmselectionmetricmaximum,pmselectionpolicy,pmselectionpolicybf,vmselectionmetric,vmselectionmetricproduct,vmselectionpolicy,vmselectionpolicymaximize</t>
  </si>
  <si>
    <t>cloudrm,consolidationfriendly,pmselectionmetric,pmselectionmetricproduct,pmselectionpolicy,pmselectionpolicyff,vmselectionmetric,vmselectionmetricminimum,vmselectionpolicy,vmselectionpolicymaximize</t>
  </si>
  <si>
    <t>cloudrm,consolidationfriendly,pmselectionmetric,pmselectionmetricminimum,pmselectionpolicy,pmselectionpolicywf,vmselectionmetric,vmselectionmetricimbalance,vmselectionpolicy,vmselectionpolicyminimize</t>
  </si>
  <si>
    <t>cloudrm,consolidationfriendly,pmselectionmetric,pmselectionmetricproduct,pmselectionpolicy,pmselectionpolicyff,vmselectionmetric,vmselectionmetricminimum,vmselectionpolicy,vmselectionpolicyminimize</t>
  </si>
  <si>
    <t>cloudrm,consolidationfriendly,pmselectionmetric,pmselectionmetricimbalance,pmselectionpolicy,pmselectionpolicyff,vmselectionmetric,vmselectionmetricmaximum,vmselectionpolicy,vmselectionpolicyminimize</t>
  </si>
  <si>
    <t>cloudrm,consolidationfriendly,pmselectionmetric,pmselectionmetriclength,pmselectionpolicy,pmselectionpolicywf,vmselectionmetric,vmselectionmetricmaximum,vmselectionpolicy,vmselectionpolicyminimize</t>
  </si>
  <si>
    <t>cloudrm,consolidationfriendly,pmselectionmetric,pmselectionmetricimbalance,pmselectionpolicy,pmselectionpolicywf,vmselectionmetric,vmselectionmetriclength,vmselectionpolicy,vmselectionpolicymaximize</t>
  </si>
  <si>
    <t>cloudrm,consolidationfriendly,pmselectionmetric,pmselectionmetricsum,pmselectionpolicy,pmselectionpolicybf,vmselectionmetric,vmselectionmetricimbalance,vmselectionpolicy,vmselectionpolicymaximize</t>
  </si>
  <si>
    <t>cloudrm,consolidationfriendly,pmselectionmetric,pmselectionmetricminimum,pmselectionpolicy,pmselectionpolicywf,vmselectionmetric,vmselectionmetricsum,vmselectionpolicy,vmselectionpolicyminimize</t>
  </si>
  <si>
    <t>cloudrm,consolidationfriendly,pmselectionmetric,pmselectionmetriclength,pmselectionpolicy,pmselectionpolicywf,vmselectionmetric,vmselectionmetricsum,vmselectionpolicy,vmselectionpolicymaximize</t>
  </si>
  <si>
    <t>cloudrm,consolidationfriendly,pmselectionmetric,pmselectionmetricsum,pmselectionpolicy,pmselectionpolicyff,vmselectionmetric,vmselectionmetricminimum,vmselectionpolicy,vmselectionpolicymaximize</t>
  </si>
  <si>
    <t>cloudrm,consolidationfriendly,pmselectionmetric,pmselectionmetricsum,pmselectionpolicy,pmselectionpolicybf,vmselectionmetric,vmselectionmetriclength,vmselectionpolicy,vmselectionpolicyminimize</t>
  </si>
  <si>
    <t>cloudrm,consolidationfriendly,pmselectionmetric,pmselectionmetricimbalance,pmselectionpolicy,pmselectionpolicywf,vmselectionmetric,vmselectionmetricproduct,vmselectionpolicy,vmselectionpolicymaximize</t>
  </si>
  <si>
    <t>cloudrm,consolidationfriendly,pmselectionmetric,pmselectionmetricmaximum,pmselectionpolicy,pmselectionpolicybf,vmselectionmetric,vmselectionmetricmaximum,vmselectionpolicy,vmselectionpolicyminimize</t>
  </si>
  <si>
    <t>cloudrm,consolidationfriendly,pmselectionmetric,pmselectionmetriclength,pmselectionpolicy,pmselectionpolicywf,vmselectionmetric,vmselectionmetricproduct,vmselectionpolicy,vmselectionpolicyminimize</t>
  </si>
  <si>
    <t>cloudrm,consolidationfriendly,pmselectionmetric,pmselectionmetricmaximum,pmselectionpolicy,pmselectionpolicybf,vmselectionmetric,vmselectionmetriclength,vmselectionpolicy,vmselectionpolicyminimize</t>
  </si>
  <si>
    <t>cloudrm,consolidationfriendly,pmselectionmetric,pmselectionmetricimbalance,pmselectionpolicy,pmselectionpolicyff,vmselectionmetric,vmselectionmetricmaximum,vmselectionpolicy,vmselectionpolicymaximize</t>
  </si>
  <si>
    <t>cloudrm,consolidationfriendly,pmselectionmetric,pmselectionmetriclength,pmselectionpolicy,pmselectionpolicywf,vmselectionmetric,vmselectionmetricimbalance,vmselectionpolicy,vmselectionpolicymaximize</t>
  </si>
  <si>
    <t>cloudrm,multiple,taskgroupsizek,taskgroupsizek13</t>
  </si>
  <si>
    <t>cloudrm,consolidationfriendly,pmselectionmetric,pmselectionmetricmaximum,pmselectionpolicy,pmselectionpolicyff,vmselectionmetric,vmselectionmetricmaximum,vmselectionpolicy,vmselectionpolicymaximize</t>
  </si>
  <si>
    <t>cloudrm,consolidationfriendly,pmselectionmetric,pmselectionmetricimbalance,pmselectionpolicy,pmselectionpolicywf,vmselectionmetric,vmselectionmetriclength,vmselectionpolicy,vmselectionpolicyminimize</t>
  </si>
  <si>
    <t>cloudrm,consolidationfriendly,pmselectionmetric,pmselectionmetricminimum,pmselectionpolicy,pmselectionpolicyff,vmselectionmetric,vmselectionmetricproduct,vmselectionpolicy,vmselectionpolicyminimize</t>
  </si>
  <si>
    <t>cloudrm,consolidationfriendly,pmselectionmetric,pmselectionmetricmaximum,pmselectionpolicy,pmselectionpolicywf,vmselectionmetric,vmselectionmetricsum,vmselectionpolicy,vmselectionpolicyminimize</t>
  </si>
  <si>
    <t>cloudrm,consolidationfriendly,pmselectionmetric,pmselectionmetricimbalance,pmselectionpolicy,pmselectionpolicybf,vmselectionmetric,vmselectionmetriclength,vmselectionpolicy,vmselectionpolicymaximize</t>
  </si>
  <si>
    <t>cloudrm,consolidationfriendly,pmselectionmetric,pmselectionmetricproduct,pmselectionpolicy,pmselectionpolicyff,vmselectionmetric,vmselectionmetricimbalance,vmselectionpolicy,vmselectionpolicyminimize</t>
  </si>
  <si>
    <t>cloudrm,consolidationfriendly,pmselectionmetric,pmselectionmetricminimum,pmselectionpolicy,pmselectionpolicyff,vmselectionmetric,vmselectionmetriclength,vmselectionpolicy,vmselectionpolicymaximize</t>
  </si>
  <si>
    <t>cloudrm,consolidationfriendly,pmselectionmetric,pmselectionmetricminimum,pmselectionpolicy,pmselectionpolicybf,vmselectionmetric,vmselectionmetriclength,vmselectionpolicy,vmselectionpolicymaximize</t>
  </si>
  <si>
    <t>cloudrm,consolidationfriendly,pmselectionmetric,pmselectionmetricminimum,pmselectionpolicy,pmselectionpolicybf,vmselectionmetric,vmselectionmetricminimum,vmselectionpolicy,vmselectionpolicyminimize</t>
  </si>
  <si>
    <t>cloudrm,consolidationfriendly,pmselectionmetric,pmselectionmetricproduct,pmselectionpolicy,pmselectionpolicybf,vmselectionmetric,vmselectionmetricsum,vmselectionpolicy,vmselectionpolicyminimize</t>
  </si>
  <si>
    <t>cloudrm,consolidationfriendly,pmselectionmetric,pmselectionmetricsum,pmselectionpolicy,pmselectionpolicywf,vmselectionmetric,vmselectionmetricmaximum,vmselectionpolicy,vmselectionpolicyminimize</t>
  </si>
  <si>
    <t>cloudrm,consolidationfriendly,pmselectionmetric,pmselectionmetricsum,pmselectionpolicy,pmselectionpolicybf,vmselectionmetric,vmselectionmetricproduct,vmselectionpolicy,vmselectionpolicymaximize</t>
  </si>
  <si>
    <t>cloudrm,consolidationfriendly,pmselectionmetric,pmselectionmetricproduct,pmselectionpolicy,pmselectionpolicybf,vmselectionmetric,vmselectionmetriclength,vmselectionpolicy,vmselectionpolicymaximize</t>
  </si>
  <si>
    <t>cloudrm,consolidationfriendly,pmselectionmetric,pmselectionmetricminimum,pmselectionpolicy,pmselectionpolicywf,vmselectionmetric,vmselectionmetricproduct,vmselectionpolicy,vmselectionpolicyminimize</t>
  </si>
  <si>
    <t>cloudrm,consolidationfriendly,pmselectionmetric,pmselectionmetriclength,pmselectionpolicy,pmselectionpolicyff,vmselectionmetric,vmselectionmetricminimum,vmselectionpolicy,vmselectionpolicyminimize</t>
  </si>
  <si>
    <t>cloudrm,consolidationfriendly,pmselectionmetric,pmselectionmetricmaximum,pmselectionpolicy,pmselectionpolicywf,vmselectionmetric,vmselectionmetricminimum,vmselectionpolicy,vmselectionpolicyminimize</t>
  </si>
  <si>
    <t>cloudrm,consolidationfriendly,pmselectionmetric,pmselectionmetriclength,pmselectionpolicy,pmselectionpolicybf,vmselectionmetric,vmselectionmetricminimum,vmselectionpolicy,vmselectionpolicyminimize</t>
  </si>
  <si>
    <t>cloudrm,consolidationfriendly,pmselectionmetric,pmselectionmetricproduct,pmselectionpolicy,pmselectionpolicyff,vmselectionmetric,vmselectionmetricsum,vmselectionpolicy,vmselectionpolicyminimize</t>
  </si>
  <si>
    <t>cloudrm,consolidationfriendly,pmselectionmetric,pmselectionmetricimbalance,pmselectionpolicy,pmselectionpolicybf,vmselectionmetric,vmselectionmetricproduct,vmselectionpolicy,vmselectionpolicymaximize</t>
  </si>
  <si>
    <t>cloudrm,consolidationfriendly,pmselectionmetric,pmselectionmetricsum,pmselectionpolicy,pmselectionpolicywf,vmselectionmetric,vmselectionmetricminimum,vmselectionpolicy,vmselectionpolicymaximize</t>
  </si>
  <si>
    <t>cloudrm,consolidationfriendly,pmselectionmetric,pmselectionmetricminimum,pmselectionpolicy,pmselectionpolicyff,vmselectionmetric,vmselectionmetricmaximum,vmselectionpolicy,vmselectionpolicymaximize</t>
  </si>
  <si>
    <t>cloudrm,consolidationfriendly,pmselectionmetric,pmselectionmetricproduct,pmselectionpolicy,pmselectionpolicybf,vmselectionmetric,vmselectionmetriclength,vmselectionpolicy,vmselectionpolicyminimize</t>
  </si>
  <si>
    <t>cloudrm,consolidationfriendly,pmselectionmetric,pmselectionmetricmaximum,pmselectionpolicy,pmselectionpolicybf,vmselectionmetric,vmselectionmetricmaximum,vmselectionpolicy,vmselectionpolicymaximize</t>
  </si>
  <si>
    <t>cloudrm,consolidationfriendly,pmselectionmetric,pmselectionmetricimbalance,pmselectionpolicy,pmselectionpolicybf,vmselectionmetric,vmselectionmetricminimum,vmselectionpolicy,vmselectionpolicyminimize</t>
  </si>
  <si>
    <t>cloudrm,consolidationfriendly,pmselectionmetric,pmselectionmetricsum,pmselectionpolicy,pmselectionpolicywf,vmselectionmetric,vmselectionmetriclength,vmselectionpolicy,vmselectionpolicymaximize</t>
  </si>
  <si>
    <t>cloudrm,consolidationfriendly,pmselectionmetric,pmselectionmetricminimum,pmselectionpolicy,pmselectionpolicywf,vmselectionmetric,vmselectionmetriclength,vmselectionpolicy,vmselectionpolicyminimize</t>
  </si>
  <si>
    <t>cloudrm,consolidationfriendly,pmselectionmetric,pmselectionmetricimbalance,pmselectionpolicy,pmselectionpolicyff,vmselectionmetric,vmselectionmetricproduct,vmselectionpolicy,vmselectionpolicymaximize</t>
  </si>
  <si>
    <t>cloudrm,consolidationfriendly,pmselectionmetric,pmselectionmetricsum,pmselectionpolicy,pmselectionpolicyff,vmselectionmetric,vmselectionmetricmaximum,vmselectionpolicy,vmselectionpolicymaximize</t>
  </si>
  <si>
    <t>cloudrm,multiple,taskgroupsizek,taskgroupsizek2</t>
  </si>
  <si>
    <t>cloudrm,consolidationfriendly,pmselectionmetric,pmselectionmetriclength,pmselectionpolicy,pmselectionpolicybf,vmselectionmetric,vmselectionmetricimbalance,vmselectionpolicy,vmselectionpolicyminimize</t>
  </si>
  <si>
    <t>cloudrm,consolidationfriendly,pmselectionmetric,pmselectionmetricimbalance,pmselectionpolicy,pmselectionpolicybf,vmselectionmetric,vmselectionmetricsum,vmselectionpolicy,vmselectionpolicyminimize</t>
  </si>
  <si>
    <t>cloudrm,consolidationfriendly,pmselectionmetric,pmselectionmetricmaximum,pmselectionpolicy,pmselectionpolicywf,vmselectionmetric,vmselectionmetricminimum,vmselectionpolicy,vmselectionpolicymaximize</t>
  </si>
  <si>
    <t>cloudrm,consolidationfriendly,pmselectionmetric,pmselectionmetriclength,pmselectionpolicy,pmselectionpolicybf,vmselectionmetric,vmselectionmetricsum,vmselectionpolicy,vmselectionpolicyminimize</t>
  </si>
  <si>
    <t>cloudrm,consolidationfriendly,pmselectionmetric,pmselectionmetricsum,pmselectionpolicy,pmselectionpolicybf,vmselectionmetric,vmselectionmetricmaximum,vmselectionpolicy,vmselectionpolicymaximize</t>
  </si>
  <si>
    <t>cloudrm,consolidationfriendly,pmselectionmetric,pmselectionmetricminimum,pmselectionpolicy,pmselectionpolicybf,vmselectionmetric,vmselectionmetricproduct,vmselectionpolicy,vmselectionpolicyminimize</t>
  </si>
  <si>
    <t>cloudrm,consolidationfriendly,pmselectionmetric,pmselectionmetricproduct,pmselectionpolicy,pmselectionpolicywf,vmselectionmetric,vmselectionmetricimbalance,vmselectionpolicy,vmselectionpolicyminimize</t>
  </si>
  <si>
    <t>cloudrm,consolidationfriendly,pmselectionmetric,pmselectionmetricminimum,pmselectionpolicy,pmselectionpolicywf,vmselectionmetric,vmselectionmetricsum,vmselectionpolicy,vmselectionpolicymaximize</t>
  </si>
  <si>
    <t>cloudrm,consolidationfriendly,pmselectionmetric,pmselectionmetricimbalance,pmselectionpolicy,pmselectionpolicybf,vmselectionmetric,vmselectionmetricmaximum,vmselectionpolicy,vmselectionpolicyminimize</t>
  </si>
  <si>
    <t>cloudrm,consolidationfriendly,pmselectionmetric,pmselectionmetricimbalance,pmselectionpolicy,pmselectionpolicywf,vmselectionmetric,vmselectionmetricsum,vmselectionpolicy,vmselectionpolicymaximize</t>
  </si>
  <si>
    <t>cloudrm,consolidationfriendly,pmselectionmetric,pmselectionmetriclength,pmselectionpolicy,pmselectionpolicybf,vmselectionmetric,vmselectionmetricmaximum,vmselectionpolicy,vmselectionpolicymaximize</t>
  </si>
  <si>
    <t>cloudrm,consolidationfriendly,pmselectionmetric,pmselectionmetricmaximum,pmselectionpolicy,pmselectionpolicywf,vmselectionmetric,vmselectionmetricimbalance,vmselectionpolicy,vmselectionpolicyminimize</t>
  </si>
  <si>
    <t>cloudrm,consolidationfriendly,pmselectionmetric,pmselectionmetricproduct,pmselectionpolicy,pmselectionpolicyff,vmselectionmetric,vmselectionmetriclength,vmselectionpolicy,vmselectionpolicyminimize</t>
  </si>
  <si>
    <t>cloudrm,consolidationfriendly,pmselectionmetric,pmselectionmetricmaximum,pmselectionpolicy,pmselectionpolicybf,vmselectionmetric,vmselectionmetricminimum,vmselectionpolicy,vmselectionpolicymaximize</t>
  </si>
  <si>
    <t>cloudrm,consolidationfriendly,pmselectionmetric,pmselectionmetriclength,pmselectionpolicy,pmselectionpolicywf,vmselectionmetric,vmselectionmetricminimum,vmselectionpolicy,vmselectionpolicymaximize</t>
  </si>
  <si>
    <t>cloudrm,consolidationfriendly,pmselectionmetric,pmselectionmetricsum,pmselectionpolicy,pmselectionpolicybf,vmselectionmetric,vmselectionmetricminimum,vmselectionpolicy,vmselectionpolicyminimize</t>
  </si>
  <si>
    <t>cloudrm,consolidationfriendly,pmselectionmetric,pmselectionmetricimbalance,pmselectionpolicy,pmselectionpolicybf,vmselectionmetric,vmselectionmetriclength,vmselectionpolicy,vmselectionpolicyminimize</t>
  </si>
  <si>
    <t>cloudrm,consolidationfriendly,pmselectionmetric,pmselectionmetricimbalance,pmselectionpolicy,pmselectionpolicybf,vmselectionmetric,vmselectionmetricimbalance,vmselectionpolicy,vmselectionpolicymaximize</t>
  </si>
  <si>
    <t>cloudrm,multiple,taskgroupsizek,taskgroupsizek3</t>
  </si>
  <si>
    <t>cloudrm,consolidationfriendly,pmselectionmetric,pmselectionmetricproduct,pmselectionpolicy,pmselectionpolicybf,vmselectionmetric,vmselectionmetricproduct,vmselectionpolicy,vmselectionpolicymaximize</t>
  </si>
  <si>
    <t>cloudrm,consolidationfriendly,pmselectionmetric,pmselectionmetricmaximum,pmselectionpolicy,pmselectionpolicywf,vmselectionmetric,vmselectionmetricmaximum,vmselectionpolicy,vmselectionpolicyminimize</t>
  </si>
  <si>
    <t>cloudrm,consolidationfriendly,pmselectionmetric,pmselectionmetricproduct,pmselectionpolicy,pmselectionpolicybf,vmselectionmetric,vmselectionmetricminimum,vmselectionpolicy,vmselectionpolicyminimize</t>
  </si>
  <si>
    <t>cloudrm,multiple,taskgroupsizek,taskgroupsizek15</t>
  </si>
  <si>
    <t>cloudrm,consolidationfriendly,pmselectionmetric,pmselectionmetricsum,pmselectionpolicy,pmselectionpolicywf,vmselectionmetric,vmselectionmetricminimum,vmselectionpolicy,vmselectionpolicyminimize</t>
  </si>
  <si>
    <t>cloudrm,consolidationfriendly,pmselectionmetric,pmselectionmetricsum,pmselectionpolicy,pmselectionpolicyff,vmselectionmetric,vmselectionmetricproduct,vmselectionpolicy,vmselectionpolicyminimize</t>
  </si>
  <si>
    <t>cloudrm,consolidationfriendly,pmselectionmetric,pmselectionmetricsum,pmselectionpolicy,pmselectionpolicywf,vmselectionmetric,vmselectionmetriclength,vmselectionpolicy,vmselectionpolicyminimize</t>
  </si>
  <si>
    <t>cloudrm,multiple,taskgroupsizek,taskgroupsizek16</t>
  </si>
  <si>
    <t>cloudrm,consolidationfriendly,pmselectionmetric,pmselectionmetricimbalance,pmselectionpolicy,pmselectionpolicyff,vmselectionmetric,vmselectionmetriclength,vmselectionpolicy,vmselectionpolicymaximize</t>
  </si>
  <si>
    <t>cloudrm,consolidationfriendly,pmselectionmetric,pmselectionmetriclength,pmselectionpolicy,pmselectionpolicyff,vmselectionmetric,vmselectionmetricproduct,vmselectionpolicy,vmselectionpolicymaximize</t>
  </si>
  <si>
    <t>cloudrm,consolidationfriendly,pmselectionmetric,pmselectionmetricminimum,pmselectionpolicy,pmselectionpolicybf,vmselectionmetric,vmselectionmetricmaximum,vmselectionpolicy,vmselectionpolicyminimize</t>
  </si>
  <si>
    <t>cloudrm,consolidationfriendly,pmselectionmetric,pmselectionmetricimbalance,pmselectionpolicy,pmselectionpolicywf,vmselectionmetric,vmselectionmetricmaximum,vmselectionpolicy,vmselectionpolicyminimize</t>
  </si>
  <si>
    <t>cloudrm,consolidationfriendly,pmselectionmetric,pmselectionmetricmaximum,pmselectionpolicy,pmselectionpolicyff,vmselectionmetric,vmselectionmetriclength,vmselectionpolicy,vmselectionpolicyminimize</t>
  </si>
  <si>
    <t>cloudrm,consolidationfriendly,pmselectionmetric,pmselectionmetricsum,pmselectionpolicy,pmselectionpolicybf,vmselectionmetric,vmselectionmetricsum,vmselectionpolicy,vmselectionpolicymaximize</t>
  </si>
  <si>
    <t>cloudrm,consolidationfriendly,pmselectionmetric,pmselectionmetricsum,pmselectionpolicy,pmselectionpolicybf,vmselectionmetric,vmselectionmetricimbalance,vmselectionpolicy,vmselectionpolicyminimize</t>
  </si>
  <si>
    <t>cloudrm,consolidationfriendly,pmselectionmetric,pmselectionmetricproduct,pmselectionpolicy,pmselectionpolicywf,vmselectionmetric,vmselectionmetricimbalance,vmselectionpolicy,vmselectionpolicymaximize</t>
  </si>
  <si>
    <t>cloudrm,consolidationfriendly,pmselectionmetric,pmselectionmetricsum,pmselectionpolicy,pmselectionpolicyff,vmselectionmetric,vmselectionmetricproduct,vmselectionpolicy,vmselectionpolicymaximize</t>
  </si>
  <si>
    <t>cloudrm,consolidationfriendly,pmselectionmetric,pmselectionmetricmaximum,pmselectionpolicy,pmselectionpolicybf,vmselectionmetric,vmselectionmetriclength,vmselectionpolicy,vmselectionpolicymaximize</t>
  </si>
  <si>
    <t>cloudrm,consolidationfriendly,pmselectionmetric,pmselectionmetricimbalance,pmselectionpolicy,pmselectionpolicybf,vmselectionmetric,vmselectionmetricsum,vmselectionpolicy,vmselectionpolicymaximize</t>
  </si>
  <si>
    <t>cloudrm,consolidationfriendly,pmselectionmetric,pmselectionmetricmaximum,pmselectionpolicy,pmselectionpolicyff,vmselectionmetric,vmselectionmetricminimum,vmselectionpolicy,vmselectionpolicyminimize</t>
  </si>
  <si>
    <t>cloudrm,consolidationfriendly,pmselectionmetric,pmselectionmetricsum,pmselectionpolicy,pmselectionpolicybf,vmselectionmetric,vmselectionmetriclength,vmselectionpolicy,vmselectionpolicymaximize</t>
  </si>
  <si>
    <t>cloudrm,consolidationfriendly,pmselectionmetric,pmselectionmetricminimum,pmselectionpolicy,pmselectionpolicybf,vmselectionmetric,vmselectionmetricproduct,vmselectionpolicy,vmselectionpolicymaximize</t>
  </si>
  <si>
    <t>cloudrm,consolidationfriendly,pmselectionmetric,pmselectionmetricimbalance,pmselectionpolicy,pmselectionpolicyff,vmselectionmetric,vmselectionmetricimbalance,vmselectionpolicy,vmselectionpolicymaximize</t>
  </si>
  <si>
    <t>cloudrm,consolidationfriendly,pmselectionmetric,pmselectionmetricproduct,pmselectionpolicy,pmselectionpolicywf,vmselectionmetric,vmselectionmetricmaximum,vmselectionpolicy,vmselectionpolicymaximize</t>
  </si>
  <si>
    <t>cloudrm,consolidationfriendly,pmselectionmetric,pmselectionmetricsum,pmselectionpolicy,pmselectionpolicybf,vmselectionmetric,vmselectionmetricmaximum,vmselectionpolicy,vmselectionpolicyminimize</t>
  </si>
  <si>
    <t>cloudrm,consolidationfriendly,pmselectionmetric,pmselectionmetricsum,pmselectionpolicy,pmselectionpolicyff,vmselectionmetric,vmselectionmetriclength,vmselectionpolicy,vmselectionpolicyminimize</t>
  </si>
  <si>
    <t>cloudrm,consolidationfriendly,pmselectionmetric,pmselectionmetricmaximum,pmselectionpolicy,pmselectionpolicyff,vmselectionmetric,vmselectionmetricimbalance,vmselectionpolicy,vmselectionpolicyminimize</t>
  </si>
  <si>
    <t>cloudrm,consolidationfriendly,pmselectionmetric,pmselectionmetricmaximum,pmselectionpolicy,pmselectionpolicyff,vmselectionmetric,vmselectionmetricmaximum,vmselectionpolicy,vmselectionpolicyminimize</t>
  </si>
  <si>
    <t>cloudrm,consolidationfriendly,pmselectionmetric,pmselectionmetricimbalance,pmselectionpolicy,pmselectionpolicyff,vmselectionmetric,vmselectionmetricimbalance,vmselectionpolicy,vmselectionpolicyminimize</t>
  </si>
  <si>
    <t>cloudrm,multiple,taskgroupsizek,taskgroupsizek6</t>
  </si>
  <si>
    <t>cloudrm,consolidationfriendly,pmselectionmetric,pmselectionmetriclength,pmselectionpolicy,pmselectionpolicywf,vmselectionmetric,vmselectionmetricsum,vmselectionpolicy,vmselectionpolicyminimize</t>
  </si>
  <si>
    <t>cloudrm,consolidationfriendly,pmselectionmetric,pmselectionmetricproduct,pmselectionpolicy,pmselectionpolicywf,vmselectionmetric,vmselectionmetricproduct,vmselectionpolicy,vmselectionpolicymaximize</t>
  </si>
  <si>
    <t>cloudrm,consolidationfriendly,pmselectionmetric,pmselectionmetricminimum,pmselectionpolicy,pmselectionpolicyff,vmselectionmetric,vmselectionmetriclength,vmselectionpolicy,vmselectionpolicyminimize</t>
  </si>
  <si>
    <t>cloudrm,consolidationfriendly,pmselectionmetric,pmselectionmetricproduct,pmselectionpolicy,pmselectionpolicywf,vmselectionmetric,vmselectionmetricminimum,vmselectionpolicy,vmselectionpolicymaximize</t>
  </si>
  <si>
    <t>cloudrm,consolidationfriendly,pmselectionmetric,pmselectionmetricproduct,pmselectionpolicy,pmselectionpolicywf,vmselectionmetric,vmselectionmetricmaximum,vmselectionpolicy,vmselectionpolicyminimize</t>
  </si>
  <si>
    <t>cloudrm,multiple,taskgroupsizek,taskgroupsizek7</t>
  </si>
  <si>
    <t>cloudrm,consolidationfriendly,pmselectionmetric,pmselectionmetriclength,pmselectionpolicy,pmselectionpolicyff,vmselectionmetric,vmselectionmetricsum,vmselectionpolicy,vmselectionpolicymaximize</t>
  </si>
  <si>
    <t>cloudrm,consolidationfriendly,pmselectionmetric,pmselectionmetricminimum,pmselectionpolicy,pmselectionpolicywf,vmselectionmetric,vmselectionmetricproduct,vmselectionpolicy,vmselectionpolicymaximize</t>
  </si>
  <si>
    <t>cloudrm,consolidationfriendly,pmselectionmetric,pmselectionmetricimbalance,pmselectionpolicy,pmselectionpolicybf,vmselectionmetric,vmselectionmetricminimum,vmselectionpolicy,vmselectionpolicymaximize</t>
  </si>
  <si>
    <t>cloudrm,consolidationfriendly,pmselectionmetric,pmselectionmetricmaximum,pmselectionpolicy,pmselectionpolicywf,vmselectionmetric,vmselectionmetricsum,vmselectionpolicy,vmselectionpolicymaximize</t>
  </si>
  <si>
    <t>cloudrm,consolidationfriendly,pmselectionmetric,pmselectionmetriclength,pmselectionpolicy,pmselectionpolicybf,vmselectionmetric,vmselectionmetricmaximum,vmselectionpolicy,vmselectionpolicyminimize</t>
  </si>
  <si>
    <t>cloudrm,multiple,taskgroupsizek,taskgroupsizek11</t>
  </si>
  <si>
    <t>cloudrm,consolidationfriendly,pmselectionmetric,pmselectionmetriclength,pmselectionpolicy,pmselectionpolicywf,vmselectionmetric,vmselectionmetriclength,vmselectionpolicy,vmselectionpolicyminimize</t>
  </si>
  <si>
    <t>cloudrm,consolidationfriendly,pmselectionmetric,pmselectionmetriclength,pmselectionpolicy,pmselectionpolicybf,vmselectionmetric,vmselectionmetriclength,vmselectionpolicy,vmselectionpolicyminimize</t>
  </si>
  <si>
    <t>cloudrm,consolidationfriendly,pmselectionmetric,pmselectionmetricimbalance,pmselectionpolicy,pmselectionpolicyff,vmselectionmetric,vmselectionmetricminimum,vmselectionpolicy,vmselectionpolicyminimize</t>
  </si>
  <si>
    <t>cloudrm,consolidationfriendly,pmselectionmetric,pmselectionmetriclength,pmselectionpolicy,pmselectionpolicywf,vmselectionmetric,vmselectionmetricimbalance,vmselectionpolicy,vmselectionpolicyminimize</t>
  </si>
  <si>
    <t>cloudrm,consolidationfriendly,pmselectionmetric,pmselectionmetricmaximum,pmselectionpolicy,pmselectionpolicywf,vmselectionmetric,vmselectionmetricimbalance,vmselectionpolicy,vmselectionpolicymaximize</t>
  </si>
  <si>
    <t>cloudrm,consolidationfriendly,pmselectionmetric,pmselectionmetriclength,pmselectionpolicy,pmselectionpolicybf,vmselectionmetric,vmselectionmetricimbalance,vmselectionpolicy,vmselectionpolicymaximize</t>
  </si>
  <si>
    <t>cloudrm,consolidationfriendly,pmselectionmetric,pmselectionmetricproduct,pmselectionpolicy,pmselectionpolicywf,vmselectionmetric,vmselectionmetricminimum,vmselectionpolicy,vmselectionpolicyminimize</t>
  </si>
  <si>
    <t>cloudrm,consolidationfriendly,pmselectionmetric,pmselectionmetricproduct,pmselectionpolicy,pmselectionpolicyff,vmselectionmetric,vmselectionmetricproduct,vmselectionpolicy,vmselectionpolicymaximize</t>
  </si>
  <si>
    <t>cloudrm,consolidationfriendly,pmselectionmetric,pmselectionmetricproduct,pmselectionpolicy,pmselectionpolicywf,vmselectionmetric,vmselectionmetricsum,vmselectionpolicy,vmselectionpolicyminimize</t>
  </si>
  <si>
    <t>cloudrm,consolidationfriendly,pmselectionmetric,pmselectionmetricsum,pmselectionpolicy,pmselectionpolicywf,vmselectionmetric,vmselectionmetricimbalance,vmselectionpolicy,vmselectionpolicyminimize</t>
  </si>
  <si>
    <t>cloudrm,consolidationfriendly,pmselectionmetric,pmselectionmetriclength,pmselectionpolicy,pmselectionpolicywf,vmselectionmetric,vmselectionmetricminimum,vmselectionpolicy,vmselectionpolicyminimize</t>
  </si>
  <si>
    <t>cloudrm,multiple,taskgroupsizek,taskgroupsizek5</t>
  </si>
  <si>
    <t>cloudrm,consolidationfriendly,pmselectionmetric,pmselectionmetricimbalance,pmselectionpolicy,pmselectionpolicywf,vmselectionmetric,vmselectionmetricminimum,vmselectionpolicy,vmselectionpolicymaximize</t>
  </si>
  <si>
    <t>cloudrm,consolidationfriendly,pmselectionmetric,pmselectionmetriclength,pmselectionpolicy,pmselectionpolicyff,vmselectionmetric,vmselectionmetricimbalance,vmselectionpolicy,vmselectionpolicymaximize</t>
  </si>
  <si>
    <t>cloudrm,consolidationfriendly,pmselectionmetric,pmselectionmetricminimum,pmselectionpolicy,pmselectionpolicybf,vmselectionmetric,vmselectionmetricmaximum,vmselectionpolicy,vmselectionpolicymaximize</t>
  </si>
  <si>
    <t>cloudrm,consolidationfriendly,pmselectionmetric,pmselectionmetricmaximum,pmselectionpolicy,pmselectionpolicybf,vmselectionmetric,vmselectionmetricproduct,vmselectionpolicy,vmselectionpolicyminimize</t>
  </si>
  <si>
    <t>cloudrm,consolidationfriendly,pmselectionmetric,pmselectionmetricminimum,pmselectionpolicy,pmselectionpolicybf,vmselectionmetric,vmselectionmetricimbalance,vmselectionpolicy,vmselectionpolicymaximize</t>
  </si>
  <si>
    <t>cloudrm,consolidationfriendly,pmselectionmetric,pmselectionmetricimbalance,pmselectionpolicy,pmselectionpolicywf,vmselectionmetric,vmselectionmetricsum,vmselectionpolicy,vmselectionpolicyminimize</t>
  </si>
  <si>
    <t>cloudrm,consolidationfriendly,pmselectionmetric,pmselectionmetriclength,pmselectionpolicy,pmselectionpolicyff,vmselectionmetric,vmselectionmetricsum,vmselectionpolicy,vmselectionpolicyminimize</t>
  </si>
  <si>
    <t>cloudrm,consolidationfriendly,pmselectionmetric,pmselectionmetriclength,pmselectionpolicy,pmselectionpolicywf,vmselectionmetric,vmselectionmetricproduct,vmselectionpolicy,vmselectionpolicymaximize</t>
  </si>
  <si>
    <t>cloudrm,multiple,taskgroupsizek,taskgroupsizek4</t>
  </si>
  <si>
    <t>cloudrm,consolidationfriendly,pmselectionmetric,pmselectionmetricimbalance,pmselectionpolicy,pmselectionpolicywf,vmselectionmetric,vmselectionmetricproduct,vmselectionpolicy,vmselectionpolicyminimize</t>
  </si>
  <si>
    <t>cloudrm,consolidationfriendly,pmselectionmetric,pmselectionmetricsum,pmselectionpolicy,pmselectionpolicyff,vmselectionmetric,vmselectionmetricsum,vmselectionpolicy,vmselectionpolicyminimize</t>
  </si>
  <si>
    <t>cloudrm,multiple,taskgroupsizek,taskgroupsizek9</t>
  </si>
  <si>
    <t>cloudrm,consolidationfriendly,pmselectionmetric,pmselectionmetricimbalance,pmselectionpolicy,pmselectionpolicyff,vmselectionmetric,vmselectionmetricsum,vmselectionpolicy,vmselectionpolicyminimize</t>
  </si>
  <si>
    <t>cloudrm,consolidationfriendly,pmselectionmetric,pmselectionmetricimbalance,pmselectionpolicy,pmselectionpolicyff,vmselectionmetric,vmselectionmetricsum,vmselectionpolicy,vmselectionpolicymaximize</t>
  </si>
  <si>
    <t>cloudrm,consolidationfriendly,pmselectionmetric,pmselectionmetricminimum,pmselectionpolicy,pmselectionpolicybf,vmselectionmetric,vmselectionmetriclength,vmselectionpolicy,vmselectionpolicyminimize</t>
  </si>
  <si>
    <t>cloudrm,consolidationfriendly,pmselectionmetric,pmselectionmetricmaximum,pmselectionpolicy,pmselectionpolicybf,vmselectionmetric,vmselectionmetricminimum,vmselectionpolicy,vmselectionpolicyminimize</t>
  </si>
  <si>
    <t>cloudrm,consolidationfriendly,pmselectionmetric,pmselectionmetricproduct,pmselectionpolicy,pmselectionpolicyff,vmselectionmetric,vmselectionmetriclength,vmselectionpolicy,vmselectionpolicymaximize</t>
  </si>
  <si>
    <t>cloudrm,consolidationfriendly,pmselectionmetric,pmselectionmetricminimum,pmselectionpolicy,pmselectionpolicyff,vmselectionmetric,vmselectionmetricminimum,vmselectionpolicy,vmselectionpolicyminimize</t>
  </si>
  <si>
    <t>cloudrm,consolidationfriendly,pmselectionmetric,pmselectionmetricmaximum,pmselectionpolicy,pmselectionpolicywf,vmselectionmetric,vmselectionmetricproduct,vmselectionpolicy,vmselectionpolicyminimize</t>
  </si>
  <si>
    <t>cloudrm,consolidationfriendly,pmselectionmetric,pmselectionmetricproduct,pmselectionpolicy,pmselectionpolicyff,vmselectionmetric,vmselectionmetricsum,vmselectionpolicy,vmselectionpolicymaximize</t>
  </si>
  <si>
    <t>cloudrm,consolidationfriendly,pmselectionmetric,pmselectionmetricmaximum,pmselectionpolicy,pmselectionpolicywf,vmselectionmetric,vmselectionmetricproduct,vmselectionpolicy,vmselectionpolicymaximize</t>
  </si>
  <si>
    <t>STATE (CONFIG)</t>
  </si>
  <si>
    <t>Nbr</t>
  </si>
  <si>
    <t>energy_norm</t>
  </si>
  <si>
    <t>reward_norm</t>
  </si>
  <si>
    <t>factor</t>
  </si>
  <si>
    <t>min rew</t>
  </si>
  <si>
    <t>max rew</t>
  </si>
  <si>
    <t>energy and mig</t>
  </si>
  <si>
    <t>between</t>
  </si>
  <si>
    <t>tot_energy/hr</t>
  </si>
  <si>
    <t>nr_vm_ops/hr</t>
  </si>
  <si>
    <t>nr_vm_ops_norm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</si>
</sst>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2" fillId="6" borderId="0" xfId="0" applyFont="1" applyFill="1" applyAlignment="1">
      <alignment horizontal="right" vertical="center"/>
    </xf>
    <xf numFmtId="0" fontId="2" fillId="7" borderId="0" xfId="0" applyFont="1" applyFill="1" applyAlignment="1">
      <alignment horizontal="right" vertical="center"/>
    </xf>
    <xf numFmtId="0" fontId="2" fillId="8" borderId="0" xfId="0" applyFont="1" applyFill="1" applyAlignment="1">
      <alignment horizontal="right" vertical="center"/>
    </xf>
    <xf numFmtId="0" fontId="2" fillId="9" borderId="0" xfId="0" applyFont="1" applyFill="1" applyAlignment="1">
      <alignment horizontal="right" vertical="center"/>
    </xf>
    <xf numFmtId="0" fontId="2" fillId="8" borderId="0" xfId="0" applyFont="1" applyFill="1" applyAlignment="1">
      <alignment vertical="center"/>
    </xf>
    <xf numFmtId="0" fontId="0" fillId="0" borderId="1" xfId="0" applyBorder="1" applyAlignment="1">
      <alignment wrapText="1"/>
    </xf>
    <xf numFmtId="0" fontId="0" fillId="3" borderId="1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/>
    <xf numFmtId="0" fontId="1" fillId="5" borderId="0" xfId="0" applyFont="1" applyFill="1"/>
    <xf numFmtId="0" fontId="1" fillId="0" borderId="0" xfId="0" applyFont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0" fillId="2" borderId="0" xfId="0" applyFont="1" applyFill="1"/>
    <xf numFmtId="0" fontId="0" fillId="3" borderId="0" xfId="0" applyFont="1" applyFill="1"/>
    <xf numFmtId="0" fontId="0" fillId="4" borderId="0" xfId="0" applyFont="1" applyFill="1"/>
    <xf numFmtId="0" fontId="0" fillId="5" borderId="0" xfId="0" applyFont="1" applyFill="1"/>
    <xf numFmtId="0" fontId="0" fillId="0" borderId="0" xfId="0" applyFont="1"/>
    <xf numFmtId="164" fontId="0" fillId="0" borderId="0" xfId="0" applyNumberFormat="1"/>
    <xf numFmtId="0" fontId="1" fillId="0" borderId="0" xfId="0" applyFont="1" applyFill="1"/>
    <xf numFmtId="0" fontId="1" fillId="0" borderId="1" xfId="0" applyFont="1" applyBorder="1"/>
    <xf numFmtId="0" fontId="0" fillId="10" borderId="0" xfId="0" applyFill="1"/>
    <xf numFmtId="0" fontId="0" fillId="0" borderId="0" xfId="0" applyFill="1"/>
    <xf numFmtId="0" fontId="3" fillId="0" borderId="1" xfId="0" applyFont="1" applyBorder="1" applyAlignment="1">
      <alignment wrapText="1"/>
    </xf>
    <xf numFmtId="0" fontId="3" fillId="2" borderId="0" xfId="0" applyFont="1" applyFill="1"/>
    <xf numFmtId="0" fontId="3" fillId="0" borderId="0" xfId="0" applyFont="1"/>
    <xf numFmtId="0" fontId="3" fillId="0" borderId="1" xfId="0" applyFont="1" applyFill="1" applyBorder="1" applyAlignment="1">
      <alignment wrapText="1"/>
    </xf>
    <xf numFmtId="0" fontId="3" fillId="0" borderId="0" xfId="0" applyFont="1" applyFill="1"/>
    <xf numFmtId="0" fontId="3" fillId="3" borderId="0" xfId="0" applyFont="1" applyFill="1"/>
    <xf numFmtId="0" fontId="3" fillId="4" borderId="0" xfId="0" applyFont="1" applyFill="1"/>
    <xf numFmtId="0" fontId="3" fillId="5" borderId="0" xfId="0" applyFont="1" applyFill="1"/>
  </cellXfs>
  <cellStyles count="1">
    <cellStyle name="Standard" xfId="0" builtinId="0"/>
  </cellStyles>
  <dxfs count="0"/>
  <tableStyles count="0" defaultTableStyle="TableStyleMedium2" defaultPivotStyle="PivotStyleMedium9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438150</xdr:colOff>
      <xdr:row>3</xdr:row>
      <xdr:rowOff>114300</xdr:rowOff>
    </xdr:from>
    <xdr:to>
      <xdr:col>18</xdr:col>
      <xdr:colOff>246141</xdr:colOff>
      <xdr:row>25</xdr:row>
      <xdr:rowOff>38100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B6CD9C6A-6D1F-4F5D-AD4E-6571607DCC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0150" y="685800"/>
          <a:ext cx="12761991" cy="411480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346"/>
  <sheetViews>
    <sheetView tabSelected="1" zoomScale="80" zoomScaleNormal="80" workbookViewId="0">
      <selection activeCell="G11" sqref="G11"/>
    </sheetView>
  </sheetViews>
  <sheetFormatPr baseColWidth="10" defaultColWidth="9.140625" defaultRowHeight="15" x14ac:dyDescent="0.25"/>
  <cols>
    <col min="2" max="2" width="62.7109375" customWidth="1"/>
    <col min="3" max="3" width="13.42578125" customWidth="1"/>
    <col min="4" max="11" width="12" customWidth="1"/>
    <col min="12" max="12" width="3.28515625" customWidth="1"/>
    <col min="13" max="13" width="12" style="28" customWidth="1"/>
    <col min="14" max="14" width="12.140625" style="21" customWidth="1"/>
    <col min="15" max="15" width="13.42578125" style="36" customWidth="1"/>
    <col min="16" max="16" width="3.85546875" style="38" customWidth="1"/>
    <col min="17" max="17" width="15.7109375" style="28" customWidth="1"/>
    <col min="18" max="18" width="15.42578125" customWidth="1"/>
    <col min="19" max="19" width="12.140625" style="21" customWidth="1"/>
    <col min="20" max="20" width="17.140625" style="36" customWidth="1"/>
    <col min="21" max="21" width="5.42578125" style="38" customWidth="1"/>
    <col min="22" max="23" width="12" customWidth="1"/>
    <col min="24" max="24" width="12.85546875" style="28" customWidth="1"/>
    <col min="25" max="25" width="12.85546875" customWidth="1"/>
    <col min="26" max="26" width="11.85546875" style="30" customWidth="1"/>
    <col min="27" max="27" width="14.85546875" customWidth="1"/>
  </cols>
  <sheetData>
    <row r="1" spans="1:34" s="1" customFormat="1" ht="33" customHeight="1" x14ac:dyDescent="0.25">
      <c r="A1" s="1" t="s">
        <v>376</v>
      </c>
      <c r="B1" s="31" t="s">
        <v>375</v>
      </c>
      <c r="C1" s="11" t="s">
        <v>0</v>
      </c>
      <c r="D1" s="12" t="s">
        <v>9</v>
      </c>
      <c r="E1" s="13" t="s">
        <v>11</v>
      </c>
      <c r="F1" s="13" t="s">
        <v>12</v>
      </c>
      <c r="G1" s="13" t="s">
        <v>13</v>
      </c>
      <c r="H1" s="14" t="s">
        <v>24</v>
      </c>
      <c r="I1" s="14" t="s">
        <v>25</v>
      </c>
      <c r="J1" s="14" t="s">
        <v>26</v>
      </c>
      <c r="K1" s="14" t="s">
        <v>27</v>
      </c>
      <c r="L1" s="22"/>
      <c r="M1" s="16" t="s">
        <v>1</v>
      </c>
      <c r="N1" s="15" t="s">
        <v>384</v>
      </c>
      <c r="O1" s="34" t="s">
        <v>377</v>
      </c>
      <c r="P1" s="37"/>
      <c r="Q1" s="16" t="s">
        <v>3</v>
      </c>
      <c r="R1" s="16" t="s">
        <v>4</v>
      </c>
      <c r="S1" s="15" t="s">
        <v>385</v>
      </c>
      <c r="T1" s="34" t="s">
        <v>386</v>
      </c>
      <c r="U1" s="37"/>
      <c r="V1" s="16" t="s">
        <v>5</v>
      </c>
      <c r="W1" s="16" t="s">
        <v>6</v>
      </c>
      <c r="X1" s="16" t="s">
        <v>7</v>
      </c>
      <c r="Y1" s="16" t="s">
        <v>2</v>
      </c>
      <c r="Z1" s="23"/>
      <c r="AA1" s="1" t="s">
        <v>378</v>
      </c>
      <c r="AD1" s="1">
        <f>PERCENTILE(N:N,1%)</f>
        <v>6.5923872126436782</v>
      </c>
      <c r="AE1" s="1">
        <f>PERCENTILE(N:N,99%)</f>
        <v>13.05347327586207</v>
      </c>
      <c r="AG1" s="1">
        <f>PERCENTILE(S:S,1%)</f>
        <v>2.6334195402298852</v>
      </c>
      <c r="AH1" s="1">
        <f>PERCENTILE(S:S,99%)</f>
        <v>58.12179597701148</v>
      </c>
    </row>
    <row r="2" spans="1:34" x14ac:dyDescent="0.25">
      <c r="A2">
        <v>0</v>
      </c>
      <c r="B2" t="s">
        <v>184</v>
      </c>
      <c r="C2" s="2" t="s">
        <v>8</v>
      </c>
      <c r="F2" s="29"/>
      <c r="M2" s="24">
        <v>7815.49</v>
      </c>
      <c r="N2" s="17">
        <f>M2/(29*24)</f>
        <v>11.229152298850574</v>
      </c>
      <c r="O2" s="35">
        <f t="shared" ref="O2:O65" si="0">(N2/$AE$1)</f>
        <v>0.86024248577695006</v>
      </c>
      <c r="Q2" s="24">
        <v>1094</v>
      </c>
      <c r="R2" s="2">
        <v>10000</v>
      </c>
      <c r="S2" s="17">
        <f t="shared" ref="S2:S65" si="1">(Q2+R2)/(29*24)</f>
        <v>15.939655172413794</v>
      </c>
      <c r="T2" s="35">
        <f t="shared" ref="T2:T65" si="2">(S2/$AH$1)</f>
        <v>0.2742457438637701</v>
      </c>
      <c r="V2" s="2">
        <v>82</v>
      </c>
      <c r="W2" s="2">
        <v>247</v>
      </c>
      <c r="X2" s="24">
        <v>0</v>
      </c>
      <c r="Y2" s="6">
        <v>225.91499999999999</v>
      </c>
      <c r="AA2">
        <f t="shared" ref="AA2:AA65" si="3">-($AD$6*O2+(1-AD6)*T2)</f>
        <v>-0.74304313739431416</v>
      </c>
    </row>
    <row r="3" spans="1:34" x14ac:dyDescent="0.25">
      <c r="A3" s="33">
        <f>A2+1</f>
        <v>1</v>
      </c>
      <c r="B3" t="s">
        <v>353</v>
      </c>
      <c r="C3" s="3" t="s">
        <v>10</v>
      </c>
      <c r="D3" s="3">
        <v>5</v>
      </c>
      <c r="M3" s="25">
        <v>6444.84</v>
      </c>
      <c r="N3" s="18">
        <f t="shared" ref="N3:N66" si="4">M3/(29*24)</f>
        <v>9.2598275862068959</v>
      </c>
      <c r="O3" s="39">
        <f t="shared" si="0"/>
        <v>0.70937653071460893</v>
      </c>
      <c r="Q3" s="25">
        <v>43240</v>
      </c>
      <c r="R3" s="3">
        <v>2000</v>
      </c>
      <c r="S3" s="18">
        <f t="shared" si="1"/>
        <v>65</v>
      </c>
      <c r="T3" s="39">
        <f t="shared" si="2"/>
        <v>1.1183412161886568</v>
      </c>
      <c r="V3" s="3">
        <v>57</v>
      </c>
      <c r="W3" s="3">
        <v>68</v>
      </c>
      <c r="X3" s="25">
        <v>0</v>
      </c>
      <c r="Y3" s="7">
        <v>168.292</v>
      </c>
      <c r="AA3">
        <f t="shared" si="3"/>
        <v>-1.6858424407603438</v>
      </c>
      <c r="AC3" s="33">
        <f>MIN(AA:AA)</f>
        <v>-1.6858424407603438</v>
      </c>
      <c r="AD3" s="33" t="s">
        <v>380</v>
      </c>
    </row>
    <row r="4" spans="1:34" x14ac:dyDescent="0.25">
      <c r="A4">
        <f t="shared" ref="A4:A21" si="5">A3+1</f>
        <v>2</v>
      </c>
      <c r="B4" t="s">
        <v>362</v>
      </c>
      <c r="C4" s="3" t="s">
        <v>10</v>
      </c>
      <c r="D4" s="3">
        <v>4</v>
      </c>
      <c r="M4" s="25">
        <v>6984.47</v>
      </c>
      <c r="N4" s="18">
        <f t="shared" si="4"/>
        <v>10.035158045977012</v>
      </c>
      <c r="O4" s="39">
        <f t="shared" si="0"/>
        <v>0.76877301802376241</v>
      </c>
      <c r="Q4" s="25">
        <v>40089</v>
      </c>
      <c r="R4" s="3">
        <v>2500</v>
      </c>
      <c r="S4" s="18">
        <f t="shared" si="1"/>
        <v>61.191091954022987</v>
      </c>
      <c r="T4" s="39">
        <f t="shared" si="2"/>
        <v>1.0528080030119078</v>
      </c>
      <c r="V4" s="3">
        <v>69</v>
      </c>
      <c r="W4" s="3">
        <v>83</v>
      </c>
      <c r="X4" s="25">
        <v>0</v>
      </c>
      <c r="Y4" s="7">
        <v>194.87100000000001</v>
      </c>
      <c r="AA4">
        <f t="shared" si="3"/>
        <v>-1.6678264174309176</v>
      </c>
      <c r="AC4" s="33">
        <f>MAX(AA:AA)</f>
        <v>-0.68414046736906908</v>
      </c>
      <c r="AD4" s="33" t="s">
        <v>381</v>
      </c>
    </row>
    <row r="5" spans="1:34" x14ac:dyDescent="0.25">
      <c r="A5">
        <f t="shared" si="5"/>
        <v>3</v>
      </c>
      <c r="B5" t="s">
        <v>329</v>
      </c>
      <c r="C5" s="3" t="s">
        <v>10</v>
      </c>
      <c r="D5" s="3">
        <v>6</v>
      </c>
      <c r="M5" s="25">
        <v>6071.44</v>
      </c>
      <c r="N5" s="18">
        <f t="shared" si="4"/>
        <v>8.7233333333333327</v>
      </c>
      <c r="O5" s="39">
        <f t="shared" si="0"/>
        <v>0.66827679874782075</v>
      </c>
      <c r="Q5" s="25">
        <v>41706</v>
      </c>
      <c r="R5" s="3">
        <v>1667</v>
      </c>
      <c r="S5" s="18">
        <f t="shared" si="1"/>
        <v>62.317528735632187</v>
      </c>
      <c r="T5" s="39">
        <f t="shared" si="2"/>
        <v>1.0721886288627458</v>
      </c>
      <c r="V5" s="3">
        <v>53</v>
      </c>
      <c r="W5" s="3">
        <v>57</v>
      </c>
      <c r="X5" s="25">
        <v>0</v>
      </c>
      <c r="Y5" s="7">
        <v>150.15100000000001</v>
      </c>
      <c r="AA5">
        <f t="shared" si="3"/>
        <v>-1.6068100678610024</v>
      </c>
    </row>
    <row r="6" spans="1:34" x14ac:dyDescent="0.25">
      <c r="A6">
        <f t="shared" si="5"/>
        <v>4</v>
      </c>
      <c r="B6" t="s">
        <v>335</v>
      </c>
      <c r="C6" s="3" t="s">
        <v>10</v>
      </c>
      <c r="D6" s="3">
        <v>7</v>
      </c>
      <c r="M6" s="25">
        <v>5769.2</v>
      </c>
      <c r="N6" s="18">
        <f t="shared" si="4"/>
        <v>8.2890804597701155</v>
      </c>
      <c r="O6" s="39">
        <f t="shared" si="0"/>
        <v>0.6350095706020199</v>
      </c>
      <c r="Q6" s="25">
        <v>39609</v>
      </c>
      <c r="R6" s="3">
        <v>1429</v>
      </c>
      <c r="S6" s="18">
        <f t="shared" si="1"/>
        <v>58.962643678160923</v>
      </c>
      <c r="T6" s="39">
        <f t="shared" si="2"/>
        <v>1.014466994472814</v>
      </c>
      <c r="V6" s="3">
        <v>46</v>
      </c>
      <c r="W6" s="3">
        <v>52</v>
      </c>
      <c r="X6" s="25">
        <v>0</v>
      </c>
      <c r="Y6" s="7">
        <v>135.33199999999999</v>
      </c>
      <c r="AA6">
        <f t="shared" si="3"/>
        <v>-1.5224746509544298</v>
      </c>
      <c r="AC6" t="s">
        <v>379</v>
      </c>
      <c r="AD6">
        <v>0.8</v>
      </c>
    </row>
    <row r="7" spans="1:34" x14ac:dyDescent="0.25">
      <c r="A7">
        <f t="shared" si="5"/>
        <v>5</v>
      </c>
      <c r="B7" t="s">
        <v>151</v>
      </c>
      <c r="C7" s="3" t="s">
        <v>10</v>
      </c>
      <c r="D7" s="3">
        <v>8</v>
      </c>
      <c r="M7" s="25">
        <v>5554.77</v>
      </c>
      <c r="N7" s="18">
        <f t="shared" si="4"/>
        <v>7.9809913793103453</v>
      </c>
      <c r="O7" s="39">
        <f t="shared" si="0"/>
        <v>0.61140749367208314</v>
      </c>
      <c r="Q7" s="25">
        <v>38427</v>
      </c>
      <c r="R7" s="3">
        <v>1250</v>
      </c>
      <c r="S7" s="18">
        <f t="shared" si="1"/>
        <v>57.007183908045974</v>
      </c>
      <c r="T7" s="39">
        <f t="shared" si="2"/>
        <v>0.98082282128022402</v>
      </c>
      <c r="V7" s="3">
        <v>43</v>
      </c>
      <c r="W7" s="3">
        <v>45</v>
      </c>
      <c r="X7" s="25">
        <v>0</v>
      </c>
      <c r="Y7" s="7">
        <v>124.756</v>
      </c>
      <c r="AA7">
        <f t="shared" si="3"/>
        <v>-1.4699488162178906</v>
      </c>
      <c r="AC7" t="s">
        <v>383</v>
      </c>
    </row>
    <row r="8" spans="1:34" x14ac:dyDescent="0.25">
      <c r="A8">
        <f t="shared" si="5"/>
        <v>6</v>
      </c>
      <c r="B8" t="s">
        <v>365</v>
      </c>
      <c r="C8" s="3" t="s">
        <v>10</v>
      </c>
      <c r="D8" s="3">
        <v>9</v>
      </c>
      <c r="M8" s="25">
        <v>5347.02</v>
      </c>
      <c r="N8" s="18">
        <f t="shared" si="4"/>
        <v>7.682500000000001</v>
      </c>
      <c r="O8" s="39">
        <f t="shared" si="0"/>
        <v>0.58854067707834934</v>
      </c>
      <c r="Q8" s="25">
        <v>36272</v>
      </c>
      <c r="R8" s="3">
        <v>1112</v>
      </c>
      <c r="S8" s="18">
        <f t="shared" si="1"/>
        <v>53.712643678160923</v>
      </c>
      <c r="T8" s="39">
        <f t="shared" si="2"/>
        <v>0.92413943470373006</v>
      </c>
      <c r="V8" s="3">
        <v>38</v>
      </c>
      <c r="W8" s="3">
        <v>41</v>
      </c>
      <c r="X8" s="25">
        <v>0</v>
      </c>
      <c r="Y8" s="7">
        <v>114.574</v>
      </c>
      <c r="AA8">
        <f t="shared" si="3"/>
        <v>-1.3949719763664095</v>
      </c>
      <c r="AC8" t="s">
        <v>382</v>
      </c>
    </row>
    <row r="9" spans="1:34" x14ac:dyDescent="0.25">
      <c r="A9">
        <f t="shared" si="5"/>
        <v>7</v>
      </c>
      <c r="B9" t="s">
        <v>149</v>
      </c>
      <c r="C9" s="3" t="s">
        <v>10</v>
      </c>
      <c r="D9" s="3">
        <v>10</v>
      </c>
      <c r="M9" s="25">
        <v>5179.68</v>
      </c>
      <c r="N9" s="18">
        <f t="shared" si="4"/>
        <v>7.4420689655172421</v>
      </c>
      <c r="O9" s="39">
        <f t="shared" si="0"/>
        <v>0.5701217452429922</v>
      </c>
      <c r="Q9" s="25">
        <v>35013</v>
      </c>
      <c r="R9" s="3">
        <v>1000</v>
      </c>
      <c r="S9" s="18">
        <f t="shared" si="1"/>
        <v>51.742816091954026</v>
      </c>
      <c r="T9" s="39">
        <f t="shared" si="2"/>
        <v>0.89024805965079801</v>
      </c>
      <c r="V9" s="3">
        <v>35</v>
      </c>
      <c r="W9" s="3">
        <v>38</v>
      </c>
      <c r="X9" s="25">
        <v>0</v>
      </c>
      <c r="Y9" s="7">
        <v>106.251</v>
      </c>
      <c r="AA9">
        <f t="shared" si="3"/>
        <v>-1.3463454558451917</v>
      </c>
    </row>
    <row r="10" spans="1:34" x14ac:dyDescent="0.25">
      <c r="A10">
        <f t="shared" si="5"/>
        <v>8</v>
      </c>
      <c r="B10" t="s">
        <v>341</v>
      </c>
      <c r="C10" s="3" t="s">
        <v>10</v>
      </c>
      <c r="D10" s="3">
        <v>11</v>
      </c>
      <c r="M10" s="25">
        <v>5051.18</v>
      </c>
      <c r="N10" s="18">
        <f t="shared" si="4"/>
        <v>7.2574425287356323</v>
      </c>
      <c r="O10" s="39">
        <f t="shared" si="0"/>
        <v>0.55597788997322173</v>
      </c>
      <c r="Q10" s="25">
        <v>33045</v>
      </c>
      <c r="R10" s="3">
        <v>910</v>
      </c>
      <c r="S10" s="18">
        <f t="shared" si="1"/>
        <v>48.785919540229884</v>
      </c>
      <c r="T10" s="39">
        <f t="shared" si="2"/>
        <v>0.83937391679234841</v>
      </c>
      <c r="V10" s="3">
        <v>33</v>
      </c>
      <c r="W10" s="3">
        <v>37</v>
      </c>
      <c r="X10" s="25">
        <v>0</v>
      </c>
      <c r="Y10" s="7">
        <v>999.83500000000004</v>
      </c>
      <c r="AA10">
        <f t="shared" si="3"/>
        <v>-1.2841562287709258</v>
      </c>
    </row>
    <row r="11" spans="1:34" x14ac:dyDescent="0.25">
      <c r="A11">
        <f t="shared" si="5"/>
        <v>9</v>
      </c>
      <c r="B11" t="s">
        <v>148</v>
      </c>
      <c r="C11" s="3" t="s">
        <v>10</v>
      </c>
      <c r="D11" s="3">
        <v>12</v>
      </c>
      <c r="M11" s="25">
        <v>4947.1499999999996</v>
      </c>
      <c r="N11" s="18">
        <f t="shared" si="4"/>
        <v>7.1079741379310342</v>
      </c>
      <c r="O11" s="39">
        <f t="shared" si="0"/>
        <v>0.54452742099490092</v>
      </c>
      <c r="Q11" s="25">
        <v>31271</v>
      </c>
      <c r="R11" s="3">
        <v>834</v>
      </c>
      <c r="S11" s="18">
        <f t="shared" si="1"/>
        <v>46.127873563218394</v>
      </c>
      <c r="T11" s="39">
        <f t="shared" si="2"/>
        <v>0.79364157262901924</v>
      </c>
      <c r="V11" s="3">
        <v>31</v>
      </c>
      <c r="W11" s="3">
        <v>32</v>
      </c>
      <c r="X11" s="25">
        <v>0</v>
      </c>
      <c r="Y11" s="7">
        <v>949.23699999999997</v>
      </c>
      <c r="AA11">
        <f t="shared" si="3"/>
        <v>-1.22926350942494</v>
      </c>
    </row>
    <row r="12" spans="1:34" x14ac:dyDescent="0.25">
      <c r="A12">
        <f t="shared" si="5"/>
        <v>10</v>
      </c>
      <c r="B12" t="s">
        <v>251</v>
      </c>
      <c r="C12" s="3" t="s">
        <v>10</v>
      </c>
      <c r="D12" s="3">
        <v>13</v>
      </c>
      <c r="M12" s="25">
        <v>4861.18</v>
      </c>
      <c r="N12" s="18">
        <f t="shared" si="4"/>
        <v>6.9844540229885066</v>
      </c>
      <c r="O12" s="39">
        <f t="shared" si="0"/>
        <v>0.53506479657823047</v>
      </c>
      <c r="Q12" s="25">
        <v>29449</v>
      </c>
      <c r="R12" s="3">
        <v>770</v>
      </c>
      <c r="S12" s="18">
        <f t="shared" si="1"/>
        <v>43.418103448275865</v>
      </c>
      <c r="T12" s="39">
        <f t="shared" si="2"/>
        <v>0.74701930176845766</v>
      </c>
      <c r="V12" s="3">
        <v>28</v>
      </c>
      <c r="W12" s="3">
        <v>32</v>
      </c>
      <c r="X12" s="25">
        <v>0</v>
      </c>
      <c r="Y12" s="7">
        <v>906.71600000000001</v>
      </c>
      <c r="AA12">
        <f t="shared" si="3"/>
        <v>-1.175071139031042</v>
      </c>
    </row>
    <row r="13" spans="1:34" x14ac:dyDescent="0.25">
      <c r="A13">
        <f t="shared" si="5"/>
        <v>11</v>
      </c>
      <c r="B13" t="s">
        <v>192</v>
      </c>
      <c r="C13" s="3" t="s">
        <v>10</v>
      </c>
      <c r="D13" s="3">
        <v>14</v>
      </c>
      <c r="M13" s="25">
        <v>4780.01</v>
      </c>
      <c r="N13" s="18">
        <f t="shared" si="4"/>
        <v>6.867830459770115</v>
      </c>
      <c r="O13" s="39">
        <f t="shared" si="0"/>
        <v>0.52613050294206498</v>
      </c>
      <c r="Q13" s="25">
        <v>29051</v>
      </c>
      <c r="R13" s="3">
        <v>715</v>
      </c>
      <c r="S13" s="18">
        <f t="shared" si="1"/>
        <v>42.767241379310342</v>
      </c>
      <c r="T13" s="39">
        <f t="shared" si="2"/>
        <v>0.73582105749495041</v>
      </c>
      <c r="V13" s="3">
        <v>27</v>
      </c>
      <c r="W13" s="3">
        <v>30</v>
      </c>
      <c r="X13" s="25">
        <v>24</v>
      </c>
      <c r="Y13" s="7">
        <v>867.327</v>
      </c>
      <c r="AA13">
        <f t="shared" si="3"/>
        <v>-1.1567254598486025</v>
      </c>
    </row>
    <row r="14" spans="1:34" x14ac:dyDescent="0.25">
      <c r="A14">
        <f t="shared" si="5"/>
        <v>12</v>
      </c>
      <c r="B14" t="s">
        <v>303</v>
      </c>
      <c r="C14" s="3" t="s">
        <v>10</v>
      </c>
      <c r="D14" s="3">
        <v>15</v>
      </c>
      <c r="M14" s="25">
        <v>4689.22</v>
      </c>
      <c r="N14" s="18">
        <f t="shared" si="4"/>
        <v>6.7373850574712648</v>
      </c>
      <c r="O14" s="39">
        <f t="shared" si="0"/>
        <v>0.51613734636663733</v>
      </c>
      <c r="Q14" s="25">
        <v>27999</v>
      </c>
      <c r="R14" s="3">
        <v>667</v>
      </c>
      <c r="S14" s="18">
        <f t="shared" si="1"/>
        <v>41.1867816091954</v>
      </c>
      <c r="T14" s="39">
        <f t="shared" si="2"/>
        <v>0.70862885285729516</v>
      </c>
      <c r="V14" s="3">
        <v>25</v>
      </c>
      <c r="W14" s="3">
        <v>27</v>
      </c>
      <c r="X14" s="25">
        <v>213</v>
      </c>
      <c r="Y14" s="7">
        <v>822.84500000000003</v>
      </c>
      <c r="AA14">
        <f t="shared" si="3"/>
        <v>-1.121538729950605</v>
      </c>
    </row>
    <row r="15" spans="1:34" x14ac:dyDescent="0.25">
      <c r="A15">
        <f t="shared" si="5"/>
        <v>13</v>
      </c>
      <c r="B15" t="s">
        <v>307</v>
      </c>
      <c r="C15" s="3" t="s">
        <v>10</v>
      </c>
      <c r="D15" s="3">
        <v>16</v>
      </c>
      <c r="M15" s="25">
        <v>4614.55</v>
      </c>
      <c r="N15" s="18">
        <f t="shared" si="4"/>
        <v>6.6301005747126442</v>
      </c>
      <c r="O15" s="39">
        <f t="shared" si="0"/>
        <v>0.50791850066240574</v>
      </c>
      <c r="Q15" s="25">
        <v>26715</v>
      </c>
      <c r="R15" s="3">
        <v>625</v>
      </c>
      <c r="S15" s="18">
        <f t="shared" si="1"/>
        <v>39.281609195402297</v>
      </c>
      <c r="T15" s="39">
        <f t="shared" si="2"/>
        <v>0.67584988617590358</v>
      </c>
      <c r="V15" s="3">
        <v>24</v>
      </c>
      <c r="W15" s="3">
        <v>26</v>
      </c>
      <c r="X15" s="25">
        <v>204</v>
      </c>
      <c r="Y15" s="7">
        <v>785.45500000000004</v>
      </c>
      <c r="AA15">
        <f t="shared" si="3"/>
        <v>-1.0821846867058282</v>
      </c>
    </row>
    <row r="16" spans="1:34" x14ac:dyDescent="0.25">
      <c r="A16">
        <f t="shared" si="5"/>
        <v>14</v>
      </c>
      <c r="B16" t="s">
        <v>215</v>
      </c>
      <c r="C16" s="3" t="s">
        <v>10</v>
      </c>
      <c r="D16" s="3">
        <v>17</v>
      </c>
      <c r="M16" s="25">
        <v>4568.5</v>
      </c>
      <c r="N16" s="18">
        <f t="shared" si="4"/>
        <v>6.5639367816091951</v>
      </c>
      <c r="O16" s="39">
        <f t="shared" si="0"/>
        <v>0.50284982723693539</v>
      </c>
      <c r="Q16" s="25">
        <v>26199</v>
      </c>
      <c r="R16" s="3">
        <v>589</v>
      </c>
      <c r="S16" s="18">
        <f t="shared" si="1"/>
        <v>38.488505747126439</v>
      </c>
      <c r="T16" s="39">
        <f t="shared" si="2"/>
        <v>0.66220434348500756</v>
      </c>
      <c r="V16" s="3">
        <v>23</v>
      </c>
      <c r="W16" s="3">
        <v>26</v>
      </c>
      <c r="X16" s="25">
        <v>29979</v>
      </c>
      <c r="Y16" s="7">
        <v>76.328000000000003</v>
      </c>
      <c r="AA16">
        <f t="shared" si="3"/>
        <v>-1.0644842052745558</v>
      </c>
    </row>
    <row r="17" spans="1:27" x14ac:dyDescent="0.25">
      <c r="A17">
        <f t="shared" si="5"/>
        <v>15</v>
      </c>
      <c r="B17" t="s">
        <v>203</v>
      </c>
      <c r="C17" s="3" t="s">
        <v>10</v>
      </c>
      <c r="D17" s="3">
        <v>18</v>
      </c>
      <c r="M17" s="25">
        <v>4513.0600000000004</v>
      </c>
      <c r="N17" s="18">
        <f t="shared" si="4"/>
        <v>6.4842816091954028</v>
      </c>
      <c r="O17" s="39">
        <f t="shared" si="0"/>
        <v>0.49674760672210222</v>
      </c>
      <c r="Q17" s="25">
        <v>25481</v>
      </c>
      <c r="R17" s="3">
        <v>556</v>
      </c>
      <c r="S17" s="18">
        <f t="shared" si="1"/>
        <v>37.40948275862069</v>
      </c>
      <c r="T17" s="39">
        <f t="shared" si="2"/>
        <v>0.64363948377329927</v>
      </c>
      <c r="V17" s="3">
        <v>22</v>
      </c>
      <c r="W17" s="3">
        <v>24</v>
      </c>
      <c r="X17" s="25">
        <v>37096</v>
      </c>
      <c r="Y17" s="7">
        <v>736.44299999999998</v>
      </c>
      <c r="AA17">
        <f t="shared" si="3"/>
        <v>-1.041037569150981</v>
      </c>
    </row>
    <row r="18" spans="1:27" x14ac:dyDescent="0.25">
      <c r="A18">
        <f t="shared" si="5"/>
        <v>16</v>
      </c>
      <c r="B18" t="s">
        <v>229</v>
      </c>
      <c r="C18" s="3" t="s">
        <v>10</v>
      </c>
      <c r="D18" s="3">
        <v>19</v>
      </c>
      <c r="M18" s="25">
        <v>4479.5200000000004</v>
      </c>
      <c r="N18" s="18">
        <f t="shared" si="4"/>
        <v>6.4360919540229888</v>
      </c>
      <c r="O18" s="39">
        <f t="shared" si="0"/>
        <v>0.49305589539332323</v>
      </c>
      <c r="Q18" s="25">
        <v>24835</v>
      </c>
      <c r="R18" s="3">
        <v>527</v>
      </c>
      <c r="S18" s="18">
        <f t="shared" si="1"/>
        <v>36.439655172413794</v>
      </c>
      <c r="T18" s="39">
        <f t="shared" si="2"/>
        <v>0.6269533582001926</v>
      </c>
      <c r="V18" s="3">
        <v>21</v>
      </c>
      <c r="W18" s="3">
        <v>23</v>
      </c>
      <c r="X18" s="25">
        <v>35780</v>
      </c>
      <c r="Y18" s="7">
        <v>719.78899999999999</v>
      </c>
      <c r="AA18">
        <f t="shared" si="3"/>
        <v>-1.0213980745148512</v>
      </c>
    </row>
    <row r="19" spans="1:27" x14ac:dyDescent="0.25">
      <c r="A19">
        <f t="shared" si="5"/>
        <v>17</v>
      </c>
      <c r="B19" t="s">
        <v>153</v>
      </c>
      <c r="C19" s="3" t="s">
        <v>10</v>
      </c>
      <c r="D19" s="3">
        <v>20</v>
      </c>
      <c r="M19" s="25">
        <v>4422.3500000000004</v>
      </c>
      <c r="N19" s="18">
        <f t="shared" si="4"/>
        <v>6.3539511494252876</v>
      </c>
      <c r="O19" s="39">
        <f t="shared" si="0"/>
        <v>0.48676325565968293</v>
      </c>
      <c r="Q19" s="25">
        <v>23711</v>
      </c>
      <c r="R19" s="3">
        <v>500</v>
      </c>
      <c r="S19" s="18">
        <f t="shared" si="1"/>
        <v>34.785919540229884</v>
      </c>
      <c r="T19" s="39">
        <f t="shared" si="2"/>
        <v>0.59850042407479154</v>
      </c>
      <c r="V19" s="3">
        <v>19</v>
      </c>
      <c r="W19" s="3">
        <v>22</v>
      </c>
      <c r="X19" s="25">
        <v>40289</v>
      </c>
      <c r="Y19" s="7">
        <v>69.111999999999995</v>
      </c>
      <c r="AA19">
        <f t="shared" si="3"/>
        <v>-0.98791102860253788</v>
      </c>
    </row>
    <row r="20" spans="1:27" x14ac:dyDescent="0.25">
      <c r="A20">
        <f t="shared" si="5"/>
        <v>18</v>
      </c>
      <c r="B20" t="s">
        <v>280</v>
      </c>
      <c r="C20" s="3" t="s">
        <v>10</v>
      </c>
      <c r="D20" s="3">
        <v>2</v>
      </c>
      <c r="E20" s="29"/>
      <c r="M20" s="25">
        <v>8824.66</v>
      </c>
      <c r="N20" s="18">
        <f t="shared" si="4"/>
        <v>12.679109195402299</v>
      </c>
      <c r="O20" s="39">
        <f t="shared" si="0"/>
        <v>0.97132073031075727</v>
      </c>
      <c r="Q20" s="25">
        <v>3034</v>
      </c>
      <c r="R20" s="3">
        <v>5000</v>
      </c>
      <c r="S20" s="18">
        <f t="shared" si="1"/>
        <v>11.543103448275861</v>
      </c>
      <c r="T20" s="39">
        <f t="shared" si="2"/>
        <v>0.19860197459902007</v>
      </c>
      <c r="V20" s="3">
        <v>104</v>
      </c>
      <c r="W20" s="3">
        <v>145</v>
      </c>
      <c r="X20" s="25">
        <v>0</v>
      </c>
      <c r="Y20" s="7">
        <v>283.577</v>
      </c>
      <c r="AA20">
        <f t="shared" si="3"/>
        <v>-0.97565855884762598</v>
      </c>
    </row>
    <row r="21" spans="1:27" x14ac:dyDescent="0.25">
      <c r="A21" s="33">
        <f t="shared" si="5"/>
        <v>19</v>
      </c>
      <c r="B21" t="s">
        <v>299</v>
      </c>
      <c r="C21" s="3" t="s">
        <v>10</v>
      </c>
      <c r="D21" s="3">
        <v>3</v>
      </c>
      <c r="M21" s="25">
        <v>7766.14</v>
      </c>
      <c r="N21" s="18">
        <f t="shared" si="4"/>
        <v>11.158247126436782</v>
      </c>
      <c r="O21" s="39">
        <f t="shared" si="0"/>
        <v>0.85481058493988271</v>
      </c>
      <c r="Q21" s="25">
        <v>3062</v>
      </c>
      <c r="R21" s="3">
        <v>3334</v>
      </c>
      <c r="S21" s="18">
        <f t="shared" si="1"/>
        <v>9.1896551724137936</v>
      </c>
      <c r="T21" s="39">
        <f t="shared" si="2"/>
        <v>0.15811030987494804</v>
      </c>
      <c r="V21" s="3">
        <v>82</v>
      </c>
      <c r="W21" s="3">
        <v>103</v>
      </c>
      <c r="X21" s="25">
        <v>0</v>
      </c>
      <c r="Y21" s="7">
        <v>232.84100000000001</v>
      </c>
      <c r="AA21">
        <f t="shared" si="3"/>
        <v>-0.84195877782685424</v>
      </c>
    </row>
    <row r="22" spans="1:27" x14ac:dyDescent="0.25">
      <c r="A22" s="33">
        <f t="shared" ref="A22:A53" si="6">A21+1</f>
        <v>20</v>
      </c>
      <c r="B22" t="s">
        <v>48</v>
      </c>
      <c r="C22" s="4" t="s">
        <v>14</v>
      </c>
      <c r="E22" s="10">
        <v>0.25</v>
      </c>
      <c r="F22" s="4" t="s">
        <v>15</v>
      </c>
      <c r="G22" s="4" t="s">
        <v>17</v>
      </c>
      <c r="M22" s="26">
        <v>7799.58</v>
      </c>
      <c r="N22" s="19">
        <f t="shared" si="4"/>
        <v>11.206293103448276</v>
      </c>
      <c r="O22" s="40">
        <f t="shared" si="0"/>
        <v>0.85849128937740116</v>
      </c>
      <c r="Q22" s="26">
        <v>1196</v>
      </c>
      <c r="R22" s="4">
        <v>6098</v>
      </c>
      <c r="S22" s="19">
        <f t="shared" si="1"/>
        <v>10.479885057471265</v>
      </c>
      <c r="T22" s="40">
        <f t="shared" si="2"/>
        <v>0.18030903693368838</v>
      </c>
      <c r="V22" s="4">
        <v>82</v>
      </c>
      <c r="W22" s="4">
        <v>247</v>
      </c>
      <c r="X22" s="26">
        <v>0</v>
      </c>
      <c r="Y22" s="8">
        <v>225.964</v>
      </c>
      <c r="AA22">
        <f t="shared" si="3"/>
        <v>-0.86710206843560933</v>
      </c>
    </row>
    <row r="23" spans="1:27" x14ac:dyDescent="0.25">
      <c r="A23">
        <f t="shared" si="6"/>
        <v>21</v>
      </c>
      <c r="B23" t="s">
        <v>35</v>
      </c>
      <c r="C23" s="4" t="s">
        <v>14</v>
      </c>
      <c r="E23" s="10">
        <v>0.25</v>
      </c>
      <c r="F23" s="4" t="s">
        <v>15</v>
      </c>
      <c r="G23" s="4" t="s">
        <v>20</v>
      </c>
      <c r="M23" s="26">
        <v>7804.79</v>
      </c>
      <c r="N23" s="19">
        <f t="shared" si="4"/>
        <v>11.213778735632184</v>
      </c>
      <c r="O23" s="40">
        <f t="shared" si="0"/>
        <v>0.85906474841207425</v>
      </c>
      <c r="Q23" s="26">
        <v>1167</v>
      </c>
      <c r="R23" s="4">
        <v>6120</v>
      </c>
      <c r="S23" s="19">
        <f t="shared" si="1"/>
        <v>10.469827586206897</v>
      </c>
      <c r="T23" s="40">
        <f t="shared" si="2"/>
        <v>0.18013599563144878</v>
      </c>
      <c r="V23" s="4">
        <v>82</v>
      </c>
      <c r="W23" s="4">
        <v>247</v>
      </c>
      <c r="X23" s="26">
        <v>0</v>
      </c>
      <c r="Y23" s="8">
        <v>226.209</v>
      </c>
      <c r="AA23">
        <f t="shared" si="3"/>
        <v>-0.86738779436110824</v>
      </c>
    </row>
    <row r="24" spans="1:27" x14ac:dyDescent="0.25">
      <c r="A24">
        <f t="shared" si="6"/>
        <v>22</v>
      </c>
      <c r="B24" t="s">
        <v>53</v>
      </c>
      <c r="C24" s="4" t="s">
        <v>14</v>
      </c>
      <c r="E24" s="10">
        <v>0.25</v>
      </c>
      <c r="F24" s="4" t="s">
        <v>15</v>
      </c>
      <c r="G24" s="4" t="s">
        <v>18</v>
      </c>
      <c r="M24" s="26">
        <v>7795.88</v>
      </c>
      <c r="N24" s="19">
        <f t="shared" si="4"/>
        <v>11.200977011494253</v>
      </c>
      <c r="O24" s="40">
        <f t="shared" si="0"/>
        <v>0.85808403440076175</v>
      </c>
      <c r="Q24" s="26">
        <v>1189</v>
      </c>
      <c r="R24" s="4">
        <v>6105</v>
      </c>
      <c r="S24" s="19">
        <f t="shared" si="1"/>
        <v>10.479885057471265</v>
      </c>
      <c r="T24" s="40">
        <f t="shared" si="2"/>
        <v>0.18030903693368838</v>
      </c>
      <c r="V24" s="4">
        <v>82</v>
      </c>
      <c r="W24" s="4">
        <v>247</v>
      </c>
      <c r="X24" s="26">
        <v>0</v>
      </c>
      <c r="Y24" s="8">
        <v>22.576000000000001</v>
      </c>
      <c r="AA24">
        <f t="shared" si="3"/>
        <v>-0.86677626445429778</v>
      </c>
    </row>
    <row r="25" spans="1:27" x14ac:dyDescent="0.25">
      <c r="A25">
        <f t="shared" si="6"/>
        <v>23</v>
      </c>
      <c r="B25" t="s">
        <v>43</v>
      </c>
      <c r="C25" s="4" t="s">
        <v>14</v>
      </c>
      <c r="E25" s="10">
        <v>0.25</v>
      </c>
      <c r="F25" s="4" t="s">
        <v>15</v>
      </c>
      <c r="G25" s="4" t="s">
        <v>21</v>
      </c>
      <c r="M25" s="26">
        <v>7802.16</v>
      </c>
      <c r="N25" s="19">
        <f t="shared" si="4"/>
        <v>11.209999999999999</v>
      </c>
      <c r="O25" s="40">
        <f t="shared" si="0"/>
        <v>0.85877526717192254</v>
      </c>
      <c r="Q25" s="26">
        <v>1212</v>
      </c>
      <c r="R25" s="4">
        <v>6057</v>
      </c>
      <c r="S25" s="19">
        <f t="shared" si="1"/>
        <v>10.443965517241379</v>
      </c>
      <c r="T25" s="40">
        <f t="shared" si="2"/>
        <v>0.17969103228283259</v>
      </c>
      <c r="V25" s="4">
        <v>82</v>
      </c>
      <c r="W25" s="4">
        <v>247</v>
      </c>
      <c r="X25" s="26">
        <v>0</v>
      </c>
      <c r="Y25" s="8">
        <v>226.066</v>
      </c>
      <c r="AA25">
        <f t="shared" si="3"/>
        <v>-0.86671124602037064</v>
      </c>
    </row>
    <row r="26" spans="1:27" x14ac:dyDescent="0.25">
      <c r="A26">
        <f t="shared" si="6"/>
        <v>24</v>
      </c>
      <c r="B26" t="s">
        <v>64</v>
      </c>
      <c r="C26" s="4" t="s">
        <v>14</v>
      </c>
      <c r="E26" s="10">
        <v>0.25</v>
      </c>
      <c r="F26" s="4" t="s">
        <v>15</v>
      </c>
      <c r="G26" s="4" t="s">
        <v>16</v>
      </c>
      <c r="M26" s="26">
        <v>7805.51</v>
      </c>
      <c r="N26" s="19">
        <f t="shared" si="4"/>
        <v>11.214813218390805</v>
      </c>
      <c r="O26" s="40">
        <f t="shared" si="0"/>
        <v>0.85914399802915009</v>
      </c>
      <c r="Q26" s="26">
        <v>1204</v>
      </c>
      <c r="R26" s="4">
        <v>6053</v>
      </c>
      <c r="S26" s="19">
        <f t="shared" si="1"/>
        <v>10.426724137931034</v>
      </c>
      <c r="T26" s="40">
        <f t="shared" si="2"/>
        <v>0.17939439005042179</v>
      </c>
      <c r="V26" s="4">
        <v>82</v>
      </c>
      <c r="W26" s="4">
        <v>247</v>
      </c>
      <c r="X26" s="26">
        <v>0</v>
      </c>
      <c r="Y26" s="8">
        <v>226.21600000000001</v>
      </c>
      <c r="AA26">
        <f t="shared" si="3"/>
        <v>-0.86670958847374191</v>
      </c>
    </row>
    <row r="27" spans="1:27" x14ac:dyDescent="0.25">
      <c r="A27" s="33">
        <f t="shared" si="6"/>
        <v>25</v>
      </c>
      <c r="B27" t="s">
        <v>37</v>
      </c>
      <c r="C27" s="4" t="s">
        <v>14</v>
      </c>
      <c r="E27" s="10">
        <v>0.25</v>
      </c>
      <c r="F27" s="4" t="s">
        <v>15</v>
      </c>
      <c r="G27" s="4" t="s">
        <v>19</v>
      </c>
      <c r="M27" s="26">
        <v>7814.98</v>
      </c>
      <c r="N27" s="19">
        <f t="shared" si="4"/>
        <v>11.228419540229885</v>
      </c>
      <c r="O27" s="40">
        <f t="shared" si="0"/>
        <v>0.86018635063152138</v>
      </c>
      <c r="Q27" s="26">
        <v>1166</v>
      </c>
      <c r="R27" s="4">
        <v>6039</v>
      </c>
      <c r="S27" s="19">
        <f t="shared" si="1"/>
        <v>10.352011494252874</v>
      </c>
      <c r="T27" s="40">
        <f t="shared" si="2"/>
        <v>0.17810894037664177</v>
      </c>
      <c r="V27" s="4">
        <v>82</v>
      </c>
      <c r="W27" s="4">
        <v>247</v>
      </c>
      <c r="X27" s="26">
        <v>0</v>
      </c>
      <c r="Y27" s="8">
        <v>226.714</v>
      </c>
      <c r="AA27">
        <f t="shared" si="3"/>
        <v>-0.86625802088185888</v>
      </c>
    </row>
    <row r="28" spans="1:27" x14ac:dyDescent="0.25">
      <c r="A28" s="32">
        <f t="shared" si="6"/>
        <v>26</v>
      </c>
      <c r="B28" t="s">
        <v>50</v>
      </c>
      <c r="C28" s="4" t="s">
        <v>14</v>
      </c>
      <c r="E28" s="10">
        <v>0.3</v>
      </c>
      <c r="F28" s="4" t="s">
        <v>15</v>
      </c>
      <c r="G28" s="4" t="s">
        <v>20</v>
      </c>
      <c r="M28" s="26">
        <v>7803.23</v>
      </c>
      <c r="N28" s="19">
        <f t="shared" si="4"/>
        <v>11.211537356321838</v>
      </c>
      <c r="O28" s="40">
        <f t="shared" si="0"/>
        <v>0.85889304090841001</v>
      </c>
      <c r="Q28" s="26">
        <v>1214</v>
      </c>
      <c r="R28" s="4">
        <v>6037</v>
      </c>
      <c r="S28" s="19">
        <f t="shared" si="1"/>
        <v>10.418103448275861</v>
      </c>
      <c r="T28" s="40">
        <f t="shared" si="2"/>
        <v>0.17924606893421641</v>
      </c>
      <c r="V28" s="4">
        <v>82</v>
      </c>
      <c r="W28" s="4">
        <v>246</v>
      </c>
      <c r="X28" s="26">
        <v>0</v>
      </c>
      <c r="Y28" s="8">
        <v>226.27099999999999</v>
      </c>
      <c r="AA28">
        <f t="shared" si="3"/>
        <v>-0.86636050166094436</v>
      </c>
    </row>
    <row r="29" spans="1:27" x14ac:dyDescent="0.25">
      <c r="A29">
        <f t="shared" si="6"/>
        <v>27</v>
      </c>
      <c r="B29" t="s">
        <v>31</v>
      </c>
      <c r="C29" s="4" t="s">
        <v>14</v>
      </c>
      <c r="E29" s="10">
        <v>0.3</v>
      </c>
      <c r="F29" s="4" t="s">
        <v>15</v>
      </c>
      <c r="G29" s="4" t="s">
        <v>21</v>
      </c>
      <c r="M29" s="26">
        <v>7816.88</v>
      </c>
      <c r="N29" s="19">
        <f t="shared" si="4"/>
        <v>11.231149425287356</v>
      </c>
      <c r="O29" s="40">
        <f t="shared" si="0"/>
        <v>0.8603954815654713</v>
      </c>
      <c r="Q29" s="26">
        <v>1196</v>
      </c>
      <c r="R29" s="4">
        <v>6039</v>
      </c>
      <c r="S29" s="19">
        <f t="shared" si="1"/>
        <v>10.395114942528735</v>
      </c>
      <c r="T29" s="40">
        <f t="shared" si="2"/>
        <v>0.17885054595766869</v>
      </c>
      <c r="V29" s="4">
        <v>82</v>
      </c>
      <c r="W29" s="4">
        <v>246</v>
      </c>
      <c r="X29" s="26">
        <v>0</v>
      </c>
      <c r="Y29" s="8">
        <v>22.696999999999999</v>
      </c>
      <c r="AA29">
        <f t="shared" si="3"/>
        <v>-0.86716693121004573</v>
      </c>
    </row>
    <row r="30" spans="1:27" x14ac:dyDescent="0.25">
      <c r="A30">
        <f t="shared" si="6"/>
        <v>28</v>
      </c>
      <c r="B30" t="s">
        <v>49</v>
      </c>
      <c r="C30" s="4" t="s">
        <v>14</v>
      </c>
      <c r="E30" s="10">
        <v>0.3</v>
      </c>
      <c r="F30" s="4" t="s">
        <v>15</v>
      </c>
      <c r="G30" s="4" t="s">
        <v>16</v>
      </c>
      <c r="M30" s="26">
        <v>7808.31</v>
      </c>
      <c r="N30" s="19">
        <f t="shared" si="4"/>
        <v>11.218836206896553</v>
      </c>
      <c r="O30" s="40">
        <f t="shared" si="0"/>
        <v>0.8594521909844447</v>
      </c>
      <c r="Q30" s="26">
        <v>1203</v>
      </c>
      <c r="R30" s="4">
        <v>6035</v>
      </c>
      <c r="S30" s="19">
        <f t="shared" si="1"/>
        <v>10.399425287356323</v>
      </c>
      <c r="T30" s="40">
        <f t="shared" si="2"/>
        <v>0.17892470651577141</v>
      </c>
      <c r="V30" s="4">
        <v>82</v>
      </c>
      <c r="W30" s="4">
        <v>246</v>
      </c>
      <c r="X30" s="26">
        <v>0</v>
      </c>
      <c r="Y30" s="8">
        <v>226.55600000000001</v>
      </c>
      <c r="AA30">
        <f t="shared" si="3"/>
        <v>-0.86648645930332724</v>
      </c>
    </row>
    <row r="31" spans="1:27" x14ac:dyDescent="0.25">
      <c r="A31">
        <f t="shared" si="6"/>
        <v>29</v>
      </c>
      <c r="B31" t="s">
        <v>59</v>
      </c>
      <c r="C31" s="4" t="s">
        <v>14</v>
      </c>
      <c r="E31" s="10">
        <v>0.3</v>
      </c>
      <c r="F31" s="4" t="s">
        <v>15</v>
      </c>
      <c r="G31" s="4" t="s">
        <v>18</v>
      </c>
      <c r="M31" s="26">
        <v>7821.42</v>
      </c>
      <c r="N31" s="19">
        <f t="shared" si="4"/>
        <v>11.237672413793103</v>
      </c>
      <c r="O31" s="40">
        <f t="shared" si="0"/>
        <v>0.860895194428699</v>
      </c>
      <c r="Q31" s="26">
        <v>1223</v>
      </c>
      <c r="R31" s="4">
        <v>5995</v>
      </c>
      <c r="S31" s="19">
        <f t="shared" si="1"/>
        <v>10.370689655172415</v>
      </c>
      <c r="T31" s="40">
        <f t="shared" si="2"/>
        <v>0.17843030279508676</v>
      </c>
      <c r="V31" s="4">
        <v>82</v>
      </c>
      <c r="W31" s="4">
        <v>246</v>
      </c>
      <c r="X31" s="26">
        <v>0</v>
      </c>
      <c r="Y31" s="8">
        <v>227.18199999999999</v>
      </c>
      <c r="AA31">
        <f t="shared" si="3"/>
        <v>-0.86714645833804604</v>
      </c>
    </row>
    <row r="32" spans="1:27" x14ac:dyDescent="0.25">
      <c r="A32">
        <f t="shared" si="6"/>
        <v>30</v>
      </c>
      <c r="B32" t="s">
        <v>42</v>
      </c>
      <c r="C32" s="4" t="s">
        <v>14</v>
      </c>
      <c r="E32" s="10">
        <v>0.3</v>
      </c>
      <c r="F32" s="4" t="s">
        <v>15</v>
      </c>
      <c r="G32" s="4" t="s">
        <v>17</v>
      </c>
      <c r="M32" s="26">
        <v>7814.38</v>
      </c>
      <c r="N32" s="19">
        <f t="shared" si="4"/>
        <v>11.227557471264367</v>
      </c>
      <c r="O32" s="40">
        <f t="shared" si="0"/>
        <v>0.86012030928395822</v>
      </c>
      <c r="Q32" s="26">
        <v>1240</v>
      </c>
      <c r="R32" s="4">
        <v>5977</v>
      </c>
      <c r="S32" s="19">
        <f t="shared" si="1"/>
        <v>10.369252873563218</v>
      </c>
      <c r="T32" s="40">
        <f t="shared" si="2"/>
        <v>0.17840558260905251</v>
      </c>
      <c r="V32" s="4">
        <v>82</v>
      </c>
      <c r="W32" s="4">
        <v>246</v>
      </c>
      <c r="X32" s="26">
        <v>0</v>
      </c>
      <c r="Y32" s="8">
        <v>226.81200000000001</v>
      </c>
      <c r="AA32">
        <f t="shared" si="3"/>
        <v>-0.86650183003621906</v>
      </c>
    </row>
    <row r="33" spans="1:27" x14ac:dyDescent="0.25">
      <c r="A33">
        <f t="shared" si="6"/>
        <v>31</v>
      </c>
      <c r="B33" t="s">
        <v>61</v>
      </c>
      <c r="C33" s="4" t="s">
        <v>14</v>
      </c>
      <c r="E33" s="10">
        <v>0.3</v>
      </c>
      <c r="F33" s="4" t="s">
        <v>15</v>
      </c>
      <c r="G33" s="4" t="s">
        <v>19</v>
      </c>
      <c r="M33" s="26">
        <v>7810.12</v>
      </c>
      <c r="N33" s="19">
        <f t="shared" si="4"/>
        <v>11.221436781609196</v>
      </c>
      <c r="O33" s="40">
        <f t="shared" si="0"/>
        <v>0.85965141571626014</v>
      </c>
      <c r="Q33" s="26">
        <v>1176</v>
      </c>
      <c r="R33" s="4">
        <v>5962</v>
      </c>
      <c r="S33" s="19">
        <f t="shared" si="1"/>
        <v>10.255747126436782</v>
      </c>
      <c r="T33" s="40">
        <f t="shared" si="2"/>
        <v>0.17645268791234822</v>
      </c>
      <c r="V33" s="4">
        <v>82</v>
      </c>
      <c r="W33" s="4">
        <v>246</v>
      </c>
      <c r="X33" s="26">
        <v>0</v>
      </c>
      <c r="Y33" s="8">
        <v>226.59899999999999</v>
      </c>
      <c r="AA33">
        <f t="shared" si="3"/>
        <v>-0.8641738204853564</v>
      </c>
    </row>
    <row r="34" spans="1:27" x14ac:dyDescent="0.25">
      <c r="A34">
        <f t="shared" si="6"/>
        <v>32</v>
      </c>
      <c r="B34" t="s">
        <v>34</v>
      </c>
      <c r="C34" s="4" t="s">
        <v>14</v>
      </c>
      <c r="E34" s="10">
        <v>0.5</v>
      </c>
      <c r="F34" s="4" t="s">
        <v>15</v>
      </c>
      <c r="G34" s="4" t="s">
        <v>19</v>
      </c>
      <c r="M34" s="26">
        <v>7752.86</v>
      </c>
      <c r="N34" s="19">
        <f t="shared" si="4"/>
        <v>11.139166666666666</v>
      </c>
      <c r="O34" s="40">
        <f t="shared" si="0"/>
        <v>0.8533488697804853</v>
      </c>
      <c r="Q34" s="26">
        <v>1779</v>
      </c>
      <c r="R34" s="4">
        <v>2868</v>
      </c>
      <c r="S34" s="19">
        <f t="shared" si="1"/>
        <v>6.6767241379310347</v>
      </c>
      <c r="T34" s="40">
        <f t="shared" si="2"/>
        <v>0.11487470450107623</v>
      </c>
      <c r="V34" s="4">
        <v>77</v>
      </c>
      <c r="W34" s="4">
        <v>203</v>
      </c>
      <c r="X34" s="26">
        <v>0</v>
      </c>
      <c r="Y34" s="8">
        <v>226.078</v>
      </c>
      <c r="AA34">
        <f t="shared" si="3"/>
        <v>-0.79755380032546452</v>
      </c>
    </row>
    <row r="35" spans="1:27" x14ac:dyDescent="0.25">
      <c r="A35">
        <f t="shared" si="6"/>
        <v>33</v>
      </c>
      <c r="B35" t="s">
        <v>65</v>
      </c>
      <c r="C35" s="4" t="s">
        <v>14</v>
      </c>
      <c r="E35" s="10">
        <v>0.5</v>
      </c>
      <c r="F35" s="4" t="s">
        <v>15</v>
      </c>
      <c r="G35" s="4" t="s">
        <v>16</v>
      </c>
      <c r="M35" s="26">
        <v>7758.19</v>
      </c>
      <c r="N35" s="19">
        <f t="shared" si="4"/>
        <v>11.146824712643678</v>
      </c>
      <c r="O35" s="40">
        <f t="shared" si="0"/>
        <v>0.85393553708467118</v>
      </c>
      <c r="Q35" s="26">
        <v>1763</v>
      </c>
      <c r="R35" s="4">
        <v>2848</v>
      </c>
      <c r="S35" s="19">
        <f t="shared" si="1"/>
        <v>6.625</v>
      </c>
      <c r="T35" s="40">
        <f t="shared" si="2"/>
        <v>0.11398477780384386</v>
      </c>
      <c r="V35" s="4">
        <v>78</v>
      </c>
      <c r="W35" s="4">
        <v>202</v>
      </c>
      <c r="X35" s="26">
        <v>0</v>
      </c>
      <c r="Y35" s="8">
        <v>226.33600000000001</v>
      </c>
      <c r="AA35">
        <f t="shared" si="3"/>
        <v>-0.7971332074715809</v>
      </c>
    </row>
    <row r="36" spans="1:27" x14ac:dyDescent="0.25">
      <c r="A36">
        <f t="shared" si="6"/>
        <v>34</v>
      </c>
      <c r="B36" t="s">
        <v>47</v>
      </c>
      <c r="C36" s="4" t="s">
        <v>14</v>
      </c>
      <c r="E36" s="10">
        <v>0.5</v>
      </c>
      <c r="F36" s="4" t="s">
        <v>15</v>
      </c>
      <c r="G36" s="4" t="s">
        <v>17</v>
      </c>
      <c r="M36" s="26">
        <v>7740.43</v>
      </c>
      <c r="N36" s="19">
        <f t="shared" si="4"/>
        <v>11.121307471264368</v>
      </c>
      <c r="O36" s="40">
        <f t="shared" si="0"/>
        <v>0.85198071319680246</v>
      </c>
      <c r="Q36" s="26">
        <v>1755</v>
      </c>
      <c r="R36" s="4">
        <v>2843</v>
      </c>
      <c r="S36" s="19">
        <f t="shared" si="1"/>
        <v>6.6063218390804597</v>
      </c>
      <c r="T36" s="40">
        <f t="shared" si="2"/>
        <v>0.11366341538539886</v>
      </c>
      <c r="V36" s="4">
        <v>76</v>
      </c>
      <c r="W36" s="4">
        <v>201</v>
      </c>
      <c r="X36" s="26">
        <v>0</v>
      </c>
      <c r="Y36" s="8">
        <v>22.542999999999999</v>
      </c>
      <c r="AA36">
        <f t="shared" si="3"/>
        <v>-0.79524798594284085</v>
      </c>
    </row>
    <row r="37" spans="1:27" x14ac:dyDescent="0.25">
      <c r="A37">
        <f t="shared" si="6"/>
        <v>35</v>
      </c>
      <c r="B37" t="s">
        <v>39</v>
      </c>
      <c r="C37" s="4" t="s">
        <v>14</v>
      </c>
      <c r="E37" s="10">
        <v>0.5</v>
      </c>
      <c r="F37" s="4" t="s">
        <v>15</v>
      </c>
      <c r="G37" s="4" t="s">
        <v>18</v>
      </c>
      <c r="M37" s="26">
        <v>7768.14</v>
      </c>
      <c r="N37" s="19">
        <f t="shared" si="4"/>
        <v>11.161120689655172</v>
      </c>
      <c r="O37" s="40">
        <f t="shared" si="0"/>
        <v>0.85503072276509307</v>
      </c>
      <c r="Q37" s="26">
        <v>1727</v>
      </c>
      <c r="R37" s="4">
        <v>2834</v>
      </c>
      <c r="S37" s="19">
        <f t="shared" si="1"/>
        <v>6.5531609195402298</v>
      </c>
      <c r="T37" s="40">
        <f t="shared" si="2"/>
        <v>0.11274876850213227</v>
      </c>
      <c r="V37" s="4">
        <v>78</v>
      </c>
      <c r="W37" s="4">
        <v>202</v>
      </c>
      <c r="X37" s="26">
        <v>0</v>
      </c>
      <c r="Y37" s="8">
        <v>226.83099999999999</v>
      </c>
      <c r="AA37">
        <f t="shared" si="3"/>
        <v>-0.79677334671420674</v>
      </c>
    </row>
    <row r="38" spans="1:27" x14ac:dyDescent="0.25">
      <c r="A38">
        <f t="shared" si="6"/>
        <v>36</v>
      </c>
      <c r="B38" t="s">
        <v>33</v>
      </c>
      <c r="C38" s="4" t="s">
        <v>14</v>
      </c>
      <c r="E38" s="10">
        <v>0.5</v>
      </c>
      <c r="F38" s="4" t="s">
        <v>15</v>
      </c>
      <c r="G38" s="4" t="s">
        <v>20</v>
      </c>
      <c r="M38" s="26">
        <v>7738.51</v>
      </c>
      <c r="N38" s="19">
        <f t="shared" si="4"/>
        <v>11.118548850574713</v>
      </c>
      <c r="O38" s="40">
        <f t="shared" si="0"/>
        <v>0.85176938088460052</v>
      </c>
      <c r="Q38" s="26">
        <v>1720</v>
      </c>
      <c r="R38" s="4">
        <v>2856</v>
      </c>
      <c r="S38" s="19">
        <f t="shared" si="1"/>
        <v>6.5747126436781613</v>
      </c>
      <c r="T38" s="40">
        <f t="shared" si="2"/>
        <v>0.11311957129264576</v>
      </c>
      <c r="V38" s="4">
        <v>77</v>
      </c>
      <c r="W38" s="4">
        <v>202</v>
      </c>
      <c r="X38" s="26">
        <v>0</v>
      </c>
      <c r="Y38" s="8">
        <v>225.327</v>
      </c>
      <c r="AA38">
        <f t="shared" si="3"/>
        <v>-0.79453507600032613</v>
      </c>
    </row>
    <row r="39" spans="1:27" x14ac:dyDescent="0.25">
      <c r="A39">
        <f t="shared" si="6"/>
        <v>37</v>
      </c>
      <c r="B39" t="s">
        <v>52</v>
      </c>
      <c r="C39" s="4" t="s">
        <v>14</v>
      </c>
      <c r="E39" s="10">
        <v>0.5</v>
      </c>
      <c r="F39" s="4" t="s">
        <v>15</v>
      </c>
      <c r="G39" s="4" t="s">
        <v>21</v>
      </c>
      <c r="M39" s="26">
        <v>7731.25</v>
      </c>
      <c r="N39" s="19">
        <f t="shared" si="4"/>
        <v>11.108117816091953</v>
      </c>
      <c r="O39" s="40">
        <f t="shared" si="0"/>
        <v>0.85097028057908652</v>
      </c>
      <c r="Q39" s="26">
        <v>1729</v>
      </c>
      <c r="R39" s="4">
        <v>2837</v>
      </c>
      <c r="S39" s="19">
        <f t="shared" si="1"/>
        <v>6.5603448275862073</v>
      </c>
      <c r="T39" s="40">
        <f t="shared" si="2"/>
        <v>0.11287236943230343</v>
      </c>
      <c r="V39" s="4">
        <v>77</v>
      </c>
      <c r="W39" s="4">
        <v>202</v>
      </c>
      <c r="X39" s="26">
        <v>0</v>
      </c>
      <c r="Y39" s="8">
        <v>22.495000000000001</v>
      </c>
      <c r="AA39">
        <f t="shared" si="3"/>
        <v>-0.79364859389557263</v>
      </c>
    </row>
    <row r="40" spans="1:27" x14ac:dyDescent="0.25">
      <c r="A40">
        <f t="shared" si="6"/>
        <v>38</v>
      </c>
      <c r="B40" t="s">
        <v>63</v>
      </c>
      <c r="C40" s="4" t="s">
        <v>14</v>
      </c>
      <c r="E40" s="10">
        <v>0.6</v>
      </c>
      <c r="F40" s="4" t="s">
        <v>15</v>
      </c>
      <c r="G40" s="4" t="s">
        <v>17</v>
      </c>
      <c r="M40" s="26">
        <v>9040.6</v>
      </c>
      <c r="N40" s="19">
        <f t="shared" si="4"/>
        <v>12.989367816091955</v>
      </c>
      <c r="O40" s="40">
        <f t="shared" si="0"/>
        <v>0.99508901129872795</v>
      </c>
      <c r="Q40" s="26">
        <v>3508</v>
      </c>
      <c r="R40" s="4">
        <v>1725</v>
      </c>
      <c r="S40" s="19">
        <f t="shared" si="1"/>
        <v>7.5186781609195403</v>
      </c>
      <c r="T40" s="40">
        <f t="shared" si="2"/>
        <v>0.1293607335171362</v>
      </c>
      <c r="V40" s="4">
        <v>105</v>
      </c>
      <c r="W40" s="4">
        <v>123</v>
      </c>
      <c r="X40" s="26">
        <v>0</v>
      </c>
      <c r="Y40" s="8">
        <v>296.20400000000001</v>
      </c>
      <c r="AA40">
        <f t="shared" si="3"/>
        <v>-0.9254319425561186</v>
      </c>
    </row>
    <row r="41" spans="1:27" x14ac:dyDescent="0.25">
      <c r="A41">
        <f t="shared" si="6"/>
        <v>39</v>
      </c>
      <c r="B41" t="s">
        <v>60</v>
      </c>
      <c r="C41" s="4" t="s">
        <v>14</v>
      </c>
      <c r="E41" s="10">
        <v>0.6</v>
      </c>
      <c r="F41" s="4" t="s">
        <v>15</v>
      </c>
      <c r="G41" s="4" t="s">
        <v>19</v>
      </c>
      <c r="M41" s="26">
        <v>9043.74</v>
      </c>
      <c r="N41" s="19">
        <f t="shared" si="4"/>
        <v>12.993879310344827</v>
      </c>
      <c r="O41" s="40">
        <f t="shared" si="0"/>
        <v>0.99543462768430824</v>
      </c>
      <c r="Q41" s="26">
        <v>3530</v>
      </c>
      <c r="R41" s="4">
        <v>1695</v>
      </c>
      <c r="S41" s="19">
        <f t="shared" si="1"/>
        <v>7.5071839080459766</v>
      </c>
      <c r="T41" s="40">
        <f t="shared" si="2"/>
        <v>0.12916297202886232</v>
      </c>
      <c r="V41" s="4">
        <v>108</v>
      </c>
      <c r="W41" s="4">
        <v>123</v>
      </c>
      <c r="X41" s="26">
        <v>0</v>
      </c>
      <c r="Y41" s="8">
        <v>296.36399999999998</v>
      </c>
      <c r="AA41">
        <f t="shared" si="3"/>
        <v>-0.92551067417630895</v>
      </c>
    </row>
    <row r="42" spans="1:27" x14ac:dyDescent="0.25">
      <c r="A42">
        <f t="shared" si="6"/>
        <v>40</v>
      </c>
      <c r="B42" t="s">
        <v>56</v>
      </c>
      <c r="C42" s="4" t="s">
        <v>14</v>
      </c>
      <c r="E42" s="10">
        <v>0.6</v>
      </c>
      <c r="F42" s="4" t="s">
        <v>15</v>
      </c>
      <c r="G42" s="4" t="s">
        <v>21</v>
      </c>
      <c r="M42" s="26">
        <v>9051.9699999999993</v>
      </c>
      <c r="N42" s="19">
        <f t="shared" si="4"/>
        <v>13.005704022988505</v>
      </c>
      <c r="O42" s="40">
        <f t="shared" si="0"/>
        <v>0.99634049483504916</v>
      </c>
      <c r="Q42" s="26">
        <v>3458</v>
      </c>
      <c r="R42" s="4">
        <v>1734</v>
      </c>
      <c r="S42" s="19">
        <f t="shared" si="1"/>
        <v>7.4597701149425291</v>
      </c>
      <c r="T42" s="40">
        <f t="shared" si="2"/>
        <v>0.12834720588973267</v>
      </c>
      <c r="V42" s="4">
        <v>104</v>
      </c>
      <c r="W42" s="4">
        <v>123</v>
      </c>
      <c r="X42" s="26">
        <v>0</v>
      </c>
      <c r="Y42" s="8">
        <v>296.81599999999997</v>
      </c>
      <c r="AA42">
        <f t="shared" si="3"/>
        <v>-0.92541960175777205</v>
      </c>
    </row>
    <row r="43" spans="1:27" x14ac:dyDescent="0.25">
      <c r="A43">
        <f t="shared" si="6"/>
        <v>41</v>
      </c>
      <c r="B43" t="s">
        <v>41</v>
      </c>
      <c r="C43" s="4" t="s">
        <v>14</v>
      </c>
      <c r="E43" s="10">
        <v>0.6</v>
      </c>
      <c r="F43" s="4" t="s">
        <v>15</v>
      </c>
      <c r="G43" s="4" t="s">
        <v>18</v>
      </c>
      <c r="M43" s="26">
        <v>9086.43</v>
      </c>
      <c r="N43" s="19">
        <f t="shared" si="4"/>
        <v>13.055215517241379</v>
      </c>
      <c r="O43" s="40">
        <f t="shared" si="0"/>
        <v>1.000133469563425</v>
      </c>
      <c r="Q43" s="26">
        <v>3442</v>
      </c>
      <c r="R43" s="4">
        <v>1714</v>
      </c>
      <c r="S43" s="19">
        <f t="shared" si="1"/>
        <v>7.4080459770114944</v>
      </c>
      <c r="T43" s="40">
        <f t="shared" si="2"/>
        <v>0.12745727919250033</v>
      </c>
      <c r="V43" s="4">
        <v>104</v>
      </c>
      <c r="W43" s="4">
        <v>123</v>
      </c>
      <c r="X43" s="26">
        <v>0</v>
      </c>
      <c r="Y43" s="8">
        <v>29.850999999999999</v>
      </c>
      <c r="AA43">
        <f t="shared" si="3"/>
        <v>-0.92756405484324045</v>
      </c>
    </row>
    <row r="44" spans="1:27" x14ac:dyDescent="0.25">
      <c r="A44">
        <f t="shared" si="6"/>
        <v>42</v>
      </c>
      <c r="B44" t="s">
        <v>32</v>
      </c>
      <c r="C44" s="4" t="s">
        <v>14</v>
      </c>
      <c r="E44" s="10">
        <v>0.6</v>
      </c>
      <c r="F44" s="4" t="s">
        <v>15</v>
      </c>
      <c r="G44" s="4" t="s">
        <v>16</v>
      </c>
      <c r="M44" s="26">
        <v>9028.81</v>
      </c>
      <c r="N44" s="19">
        <f t="shared" si="4"/>
        <v>12.97242816091954</v>
      </c>
      <c r="O44" s="40">
        <f t="shared" si="0"/>
        <v>0.99379129881911243</v>
      </c>
      <c r="Q44" s="26">
        <v>3443</v>
      </c>
      <c r="R44" s="4">
        <v>1669</v>
      </c>
      <c r="S44" s="19">
        <f t="shared" si="1"/>
        <v>7.3448275862068968</v>
      </c>
      <c r="T44" s="40">
        <f t="shared" si="2"/>
        <v>0.1263695910069941</v>
      </c>
      <c r="V44" s="4">
        <v>106</v>
      </c>
      <c r="W44" s="4">
        <v>123</v>
      </c>
      <c r="X44" s="26">
        <v>0</v>
      </c>
      <c r="Y44" s="8">
        <v>295.565</v>
      </c>
      <c r="AA44">
        <f t="shared" si="3"/>
        <v>-0.92140263006228407</v>
      </c>
    </row>
    <row r="45" spans="1:27" x14ac:dyDescent="0.25">
      <c r="A45">
        <f t="shared" si="6"/>
        <v>43</v>
      </c>
      <c r="B45" t="s">
        <v>45</v>
      </c>
      <c r="C45" s="4" t="s">
        <v>14</v>
      </c>
      <c r="E45" s="10">
        <v>0.6</v>
      </c>
      <c r="F45" s="4" t="s">
        <v>15</v>
      </c>
      <c r="G45" s="4" t="s">
        <v>20</v>
      </c>
      <c r="M45" s="26">
        <v>9062.26</v>
      </c>
      <c r="N45" s="19">
        <f t="shared" si="4"/>
        <v>13.020488505747126</v>
      </c>
      <c r="O45" s="40">
        <f t="shared" si="0"/>
        <v>0.99747310394575694</v>
      </c>
      <c r="Q45" s="26">
        <v>3363</v>
      </c>
      <c r="R45" s="4">
        <v>1715</v>
      </c>
      <c r="S45" s="19">
        <f t="shared" si="1"/>
        <v>7.2959770114942533</v>
      </c>
      <c r="T45" s="40">
        <f t="shared" si="2"/>
        <v>0.12552910468183023</v>
      </c>
      <c r="V45" s="4">
        <v>104</v>
      </c>
      <c r="W45" s="4">
        <v>123</v>
      </c>
      <c r="X45" s="26">
        <v>0</v>
      </c>
      <c r="Y45" s="8">
        <v>29.731000000000002</v>
      </c>
      <c r="AA45">
        <f t="shared" si="3"/>
        <v>-0.92350758783843578</v>
      </c>
    </row>
    <row r="46" spans="1:27" x14ac:dyDescent="0.25">
      <c r="A46">
        <f t="shared" si="6"/>
        <v>44</v>
      </c>
      <c r="B46" t="s">
        <v>51</v>
      </c>
      <c r="C46" s="4" t="s">
        <v>14</v>
      </c>
      <c r="E46" s="10">
        <v>0.9</v>
      </c>
      <c r="F46" s="4" t="s">
        <v>15</v>
      </c>
      <c r="G46" s="4" t="s">
        <v>18</v>
      </c>
      <c r="M46" s="26">
        <v>7613.97</v>
      </c>
      <c r="N46" s="19">
        <f t="shared" si="4"/>
        <v>10.939612068965518</v>
      </c>
      <c r="O46" s="40">
        <f t="shared" si="0"/>
        <v>0.83806139850874672</v>
      </c>
      <c r="Q46" s="26">
        <v>2147</v>
      </c>
      <c r="R46" s="4">
        <v>964</v>
      </c>
      <c r="S46" s="19">
        <f t="shared" si="1"/>
        <v>4.4698275862068968</v>
      </c>
      <c r="T46" s="40">
        <f t="shared" si="2"/>
        <v>7.6904498752495831E-2</v>
      </c>
      <c r="V46" s="4">
        <v>82</v>
      </c>
      <c r="W46" s="4">
        <v>82</v>
      </c>
      <c r="X46" s="26">
        <v>5</v>
      </c>
      <c r="Y46" s="8">
        <v>226.941</v>
      </c>
      <c r="AA46">
        <f t="shared" si="3"/>
        <v>-0.74735361755949326</v>
      </c>
    </row>
    <row r="47" spans="1:27" x14ac:dyDescent="0.25">
      <c r="A47">
        <f t="shared" si="6"/>
        <v>45</v>
      </c>
      <c r="B47" t="s">
        <v>38</v>
      </c>
      <c r="C47" s="4" t="s">
        <v>14</v>
      </c>
      <c r="E47" s="10">
        <v>0.9</v>
      </c>
      <c r="F47" s="4" t="s">
        <v>15</v>
      </c>
      <c r="G47" s="4" t="s">
        <v>16</v>
      </c>
      <c r="M47" s="26">
        <v>7633.24</v>
      </c>
      <c r="N47" s="19">
        <f t="shared" si="4"/>
        <v>10.967298850574712</v>
      </c>
      <c r="O47" s="40">
        <f t="shared" si="0"/>
        <v>0.84018242645464924</v>
      </c>
      <c r="Q47" s="26">
        <v>2085</v>
      </c>
      <c r="R47" s="4">
        <v>977</v>
      </c>
      <c r="S47" s="19">
        <f t="shared" si="1"/>
        <v>4.3994252873563218</v>
      </c>
      <c r="T47" s="40">
        <f t="shared" si="2"/>
        <v>7.5693209636818456E-2</v>
      </c>
      <c r="V47" s="4">
        <v>82</v>
      </c>
      <c r="W47" s="4">
        <v>82</v>
      </c>
      <c r="X47" s="26">
        <v>0</v>
      </c>
      <c r="Y47" s="8">
        <v>227.90600000000001</v>
      </c>
      <c r="AA47">
        <f t="shared" si="3"/>
        <v>-0.74783915080053787</v>
      </c>
    </row>
    <row r="48" spans="1:27" x14ac:dyDescent="0.25">
      <c r="A48">
        <f t="shared" si="6"/>
        <v>46</v>
      </c>
      <c r="B48" t="s">
        <v>46</v>
      </c>
      <c r="C48" s="4" t="s">
        <v>14</v>
      </c>
      <c r="E48" s="10">
        <v>0.9</v>
      </c>
      <c r="F48" s="4" t="s">
        <v>15</v>
      </c>
      <c r="G48" s="4" t="s">
        <v>20</v>
      </c>
      <c r="M48" s="26">
        <v>7617.68</v>
      </c>
      <c r="N48" s="19">
        <f t="shared" si="4"/>
        <v>10.944942528735632</v>
      </c>
      <c r="O48" s="40">
        <f t="shared" si="0"/>
        <v>0.83846975417451208</v>
      </c>
      <c r="Q48" s="26">
        <v>2110</v>
      </c>
      <c r="R48" s="4">
        <v>965</v>
      </c>
      <c r="S48" s="19">
        <f t="shared" si="1"/>
        <v>4.4181034482758621</v>
      </c>
      <c r="T48" s="40">
        <f t="shared" si="2"/>
        <v>7.6014572055263477E-2</v>
      </c>
      <c r="V48" s="4">
        <v>82</v>
      </c>
      <c r="W48" s="4">
        <v>82</v>
      </c>
      <c r="X48" s="26">
        <v>3</v>
      </c>
      <c r="Y48" s="8">
        <v>227.14099999999999</v>
      </c>
      <c r="AA48">
        <f t="shared" si="3"/>
        <v>-0.74679037539487325</v>
      </c>
    </row>
    <row r="49" spans="1:27" x14ac:dyDescent="0.25">
      <c r="A49">
        <f t="shared" si="6"/>
        <v>47</v>
      </c>
      <c r="B49" t="s">
        <v>40</v>
      </c>
      <c r="C49" s="4" t="s">
        <v>14</v>
      </c>
      <c r="E49" s="10">
        <v>0.9</v>
      </c>
      <c r="F49" s="4" t="s">
        <v>15</v>
      </c>
      <c r="G49" s="4" t="s">
        <v>19</v>
      </c>
      <c r="M49" s="26">
        <v>7627</v>
      </c>
      <c r="N49" s="19">
        <f t="shared" si="4"/>
        <v>10.958333333333334</v>
      </c>
      <c r="O49" s="40">
        <f t="shared" si="0"/>
        <v>0.83949559643999272</v>
      </c>
      <c r="Q49" s="26">
        <v>2031</v>
      </c>
      <c r="R49" s="4">
        <v>986</v>
      </c>
      <c r="S49" s="19">
        <f t="shared" si="1"/>
        <v>4.3347701149425291</v>
      </c>
      <c r="T49" s="40">
        <f t="shared" si="2"/>
        <v>7.4580801265278024E-2</v>
      </c>
      <c r="V49" s="4">
        <v>82</v>
      </c>
      <c r="W49" s="4">
        <v>82</v>
      </c>
      <c r="X49" s="26">
        <v>0</v>
      </c>
      <c r="Y49" s="8">
        <v>227.63499999999999</v>
      </c>
      <c r="AA49">
        <f t="shared" si="3"/>
        <v>-0.74617727841727222</v>
      </c>
    </row>
    <row r="50" spans="1:27" x14ac:dyDescent="0.25">
      <c r="A50">
        <f t="shared" si="6"/>
        <v>48</v>
      </c>
      <c r="B50" t="s">
        <v>58</v>
      </c>
      <c r="C50" s="4" t="s">
        <v>14</v>
      </c>
      <c r="E50" s="10">
        <v>0.9</v>
      </c>
      <c r="F50" s="4" t="s">
        <v>15</v>
      </c>
      <c r="G50" s="4" t="s">
        <v>17</v>
      </c>
      <c r="M50" s="26">
        <v>7619.74</v>
      </c>
      <c r="N50" s="19">
        <f t="shared" si="4"/>
        <v>10.947902298850574</v>
      </c>
      <c r="O50" s="40">
        <f t="shared" si="0"/>
        <v>0.83869649613447872</v>
      </c>
      <c r="Q50" s="26">
        <v>2044</v>
      </c>
      <c r="R50" s="4">
        <v>979</v>
      </c>
      <c r="S50" s="19">
        <f t="shared" si="1"/>
        <v>4.3433908045977008</v>
      </c>
      <c r="T50" s="40">
        <f t="shared" si="2"/>
        <v>7.4729122381483409E-2</v>
      </c>
      <c r="V50" s="4">
        <v>82</v>
      </c>
      <c r="W50" s="4">
        <v>82</v>
      </c>
      <c r="X50" s="26">
        <v>0</v>
      </c>
      <c r="Y50" s="8">
        <v>227.28399999999999</v>
      </c>
      <c r="AA50">
        <f t="shared" si="3"/>
        <v>-0.74568631928906648</v>
      </c>
    </row>
    <row r="51" spans="1:27" x14ac:dyDescent="0.25">
      <c r="A51">
        <f t="shared" si="6"/>
        <v>49</v>
      </c>
      <c r="B51" t="s">
        <v>36</v>
      </c>
      <c r="C51" s="4" t="s">
        <v>14</v>
      </c>
      <c r="E51" s="10">
        <v>0.9</v>
      </c>
      <c r="F51" s="4" t="s">
        <v>15</v>
      </c>
      <c r="G51" s="4" t="s">
        <v>21</v>
      </c>
      <c r="M51" s="26">
        <v>7642.05</v>
      </c>
      <c r="N51" s="19">
        <f t="shared" si="4"/>
        <v>10.979956896551725</v>
      </c>
      <c r="O51" s="40">
        <f t="shared" si="0"/>
        <v>0.84115213357470131</v>
      </c>
      <c r="Q51" s="26">
        <v>2007</v>
      </c>
      <c r="R51" s="4">
        <v>961</v>
      </c>
      <c r="S51" s="19">
        <f t="shared" si="1"/>
        <v>4.264367816091954</v>
      </c>
      <c r="T51" s="40">
        <f t="shared" si="2"/>
        <v>7.3369512149600649E-2</v>
      </c>
      <c r="V51" s="4">
        <v>82</v>
      </c>
      <c r="W51" s="4">
        <v>82</v>
      </c>
      <c r="X51" s="26">
        <v>0</v>
      </c>
      <c r="Y51" s="8">
        <v>228.35499999999999</v>
      </c>
      <c r="AA51">
        <f t="shared" si="3"/>
        <v>-0.74629121900936168</v>
      </c>
    </row>
    <row r="52" spans="1:27" x14ac:dyDescent="0.25">
      <c r="A52">
        <f t="shared" si="6"/>
        <v>50</v>
      </c>
      <c r="B52" t="s">
        <v>66</v>
      </c>
      <c r="C52" s="4" t="s">
        <v>14</v>
      </c>
      <c r="E52" s="8">
        <v>1</v>
      </c>
      <c r="F52" s="4" t="s">
        <v>15</v>
      </c>
      <c r="G52" s="4" t="s">
        <v>16</v>
      </c>
      <c r="M52" s="26">
        <v>7276.65</v>
      </c>
      <c r="N52" s="19">
        <f t="shared" si="4"/>
        <v>10.454956896551723</v>
      </c>
      <c r="O52" s="40">
        <f t="shared" si="0"/>
        <v>0.80093295290875466</v>
      </c>
      <c r="Q52" s="26">
        <v>1290</v>
      </c>
      <c r="R52" s="4">
        <v>792</v>
      </c>
      <c r="S52" s="19">
        <f t="shared" si="1"/>
        <v>2.9913793103448274</v>
      </c>
      <c r="T52" s="40">
        <f t="shared" si="2"/>
        <v>5.1467427323271073E-2</v>
      </c>
      <c r="V52" s="4">
        <v>68</v>
      </c>
      <c r="W52" s="4">
        <v>68</v>
      </c>
      <c r="X52" s="26">
        <v>0</v>
      </c>
      <c r="Y52" s="8">
        <v>210.398</v>
      </c>
      <c r="AA52">
        <f t="shared" si="3"/>
        <v>-0.6922137896502748</v>
      </c>
    </row>
    <row r="53" spans="1:27" x14ac:dyDescent="0.25">
      <c r="A53">
        <f t="shared" si="6"/>
        <v>51</v>
      </c>
      <c r="B53" t="s">
        <v>62</v>
      </c>
      <c r="C53" s="4" t="s">
        <v>14</v>
      </c>
      <c r="E53" s="8">
        <v>1</v>
      </c>
      <c r="F53" s="4" t="s">
        <v>15</v>
      </c>
      <c r="G53" s="4" t="s">
        <v>20</v>
      </c>
      <c r="M53" s="26">
        <v>7290.16</v>
      </c>
      <c r="N53" s="19">
        <f t="shared" si="4"/>
        <v>10.474367816091954</v>
      </c>
      <c r="O53" s="40">
        <f t="shared" si="0"/>
        <v>0.80241998391805125</v>
      </c>
      <c r="Q53" s="26">
        <v>1251</v>
      </c>
      <c r="R53" s="4">
        <v>798</v>
      </c>
      <c r="S53" s="19">
        <f t="shared" si="1"/>
        <v>2.9439655172413794</v>
      </c>
      <c r="T53" s="40">
        <f t="shared" si="2"/>
        <v>5.0651661184141425E-2</v>
      </c>
      <c r="V53" s="4">
        <v>69</v>
      </c>
      <c r="W53" s="4">
        <v>69</v>
      </c>
      <c r="X53" s="26">
        <v>0</v>
      </c>
      <c r="Y53" s="8">
        <v>211.078</v>
      </c>
      <c r="AA53">
        <f t="shared" si="3"/>
        <v>-0.69258764831858244</v>
      </c>
    </row>
    <row r="54" spans="1:27" x14ac:dyDescent="0.25">
      <c r="A54">
        <f t="shared" ref="A54:A85" si="7">A53+1</f>
        <v>52</v>
      </c>
      <c r="B54" t="s">
        <v>55</v>
      </c>
      <c r="C54" s="4" t="s">
        <v>14</v>
      </c>
      <c r="E54" s="8">
        <v>1</v>
      </c>
      <c r="F54" s="4" t="s">
        <v>15</v>
      </c>
      <c r="G54" s="4" t="s">
        <v>21</v>
      </c>
      <c r="M54" s="26">
        <v>7288.42</v>
      </c>
      <c r="N54" s="19">
        <f t="shared" si="4"/>
        <v>10.471867816091954</v>
      </c>
      <c r="O54" s="40">
        <f t="shared" si="0"/>
        <v>0.80222846401011827</v>
      </c>
      <c r="Q54" s="26">
        <v>1272</v>
      </c>
      <c r="R54" s="4">
        <v>776</v>
      </c>
      <c r="S54" s="19">
        <f t="shared" si="1"/>
        <v>2.9425287356321839</v>
      </c>
      <c r="T54" s="40">
        <f t="shared" si="2"/>
        <v>5.0626940998107189E-2</v>
      </c>
      <c r="V54" s="4">
        <v>69</v>
      </c>
      <c r="W54" s="4">
        <v>69</v>
      </c>
      <c r="X54" s="26">
        <v>14</v>
      </c>
      <c r="Y54" s="8">
        <v>210.952</v>
      </c>
      <c r="AA54">
        <f t="shared" si="3"/>
        <v>-0.69240971220620184</v>
      </c>
    </row>
    <row r="55" spans="1:27" x14ac:dyDescent="0.25">
      <c r="A55">
        <f t="shared" si="7"/>
        <v>53</v>
      </c>
      <c r="B55" t="s">
        <v>44</v>
      </c>
      <c r="C55" s="4" t="s">
        <v>14</v>
      </c>
      <c r="E55" s="8">
        <v>1</v>
      </c>
      <c r="F55" s="4" t="s">
        <v>15</v>
      </c>
      <c r="G55" s="4" t="s">
        <v>17</v>
      </c>
      <c r="M55" s="26">
        <v>7285.97</v>
      </c>
      <c r="N55" s="19">
        <f t="shared" si="4"/>
        <v>10.468347701149426</v>
      </c>
      <c r="O55" s="40">
        <f t="shared" si="0"/>
        <v>0.80195879517423552</v>
      </c>
      <c r="Q55" s="26">
        <v>1236</v>
      </c>
      <c r="R55" s="4">
        <v>804</v>
      </c>
      <c r="S55" s="19">
        <f t="shared" si="1"/>
        <v>2.9310344827586206</v>
      </c>
      <c r="T55" s="40">
        <f t="shared" si="2"/>
        <v>5.0429179509833326E-2</v>
      </c>
      <c r="V55" s="4">
        <v>70</v>
      </c>
      <c r="W55" s="4">
        <v>70</v>
      </c>
      <c r="X55" s="26">
        <v>0</v>
      </c>
      <c r="Y55" s="8">
        <v>210.87899999999999</v>
      </c>
      <c r="AA55">
        <f t="shared" si="3"/>
        <v>-0.69199621564922176</v>
      </c>
    </row>
    <row r="56" spans="1:27" x14ac:dyDescent="0.25">
      <c r="A56">
        <f t="shared" si="7"/>
        <v>54</v>
      </c>
      <c r="B56" t="s">
        <v>57</v>
      </c>
      <c r="C56" s="4" t="s">
        <v>14</v>
      </c>
      <c r="E56" s="8">
        <v>1</v>
      </c>
      <c r="F56" s="4" t="s">
        <v>15</v>
      </c>
      <c r="G56" s="4" t="s">
        <v>18</v>
      </c>
      <c r="M56" s="26">
        <v>7288.51</v>
      </c>
      <c r="N56" s="19">
        <f t="shared" si="4"/>
        <v>10.471997126436781</v>
      </c>
      <c r="O56" s="40">
        <f t="shared" si="0"/>
        <v>0.80223837021225264</v>
      </c>
      <c r="Q56" s="26">
        <v>1237</v>
      </c>
      <c r="R56" s="4">
        <v>793</v>
      </c>
      <c r="S56" s="19">
        <f t="shared" si="1"/>
        <v>2.9166666666666665</v>
      </c>
      <c r="T56" s="40">
        <f t="shared" si="2"/>
        <v>5.0181977649491005E-2</v>
      </c>
      <c r="V56" s="4">
        <v>68</v>
      </c>
      <c r="W56" s="4">
        <v>68</v>
      </c>
      <c r="X56" s="26">
        <v>11</v>
      </c>
      <c r="Y56" s="8">
        <v>210.999</v>
      </c>
      <c r="AA56">
        <f t="shared" si="3"/>
        <v>-0.69197267381929306</v>
      </c>
    </row>
    <row r="57" spans="1:27" x14ac:dyDescent="0.25">
      <c r="A57" s="33">
        <f t="shared" si="7"/>
        <v>55</v>
      </c>
      <c r="B57" t="s">
        <v>54</v>
      </c>
      <c r="C57" s="4" t="s">
        <v>14</v>
      </c>
      <c r="E57" s="8">
        <v>1</v>
      </c>
      <c r="F57" s="4" t="s">
        <v>15</v>
      </c>
      <c r="G57" s="4" t="s">
        <v>19</v>
      </c>
      <c r="M57" s="26">
        <v>7282.9</v>
      </c>
      <c r="N57" s="19">
        <f t="shared" si="4"/>
        <v>10.463936781609195</v>
      </c>
      <c r="O57" s="40">
        <f t="shared" si="0"/>
        <v>0.80162088361253736</v>
      </c>
      <c r="Q57" s="26">
        <v>1209</v>
      </c>
      <c r="R57" s="4">
        <v>790</v>
      </c>
      <c r="S57" s="19">
        <f t="shared" si="1"/>
        <v>2.8721264367816093</v>
      </c>
      <c r="T57" s="40">
        <f t="shared" si="2"/>
        <v>4.9415651882429822E-2</v>
      </c>
      <c r="V57" s="4">
        <v>68</v>
      </c>
      <c r="W57" s="4">
        <v>68</v>
      </c>
      <c r="X57" s="26">
        <v>0</v>
      </c>
      <c r="Y57" s="8">
        <v>210.71700000000001</v>
      </c>
      <c r="AA57">
        <f t="shared" si="3"/>
        <v>-0.69071235877245973</v>
      </c>
    </row>
    <row r="58" spans="1:27" x14ac:dyDescent="0.25">
      <c r="A58" s="32">
        <f t="shared" si="7"/>
        <v>56</v>
      </c>
      <c r="B58" t="s">
        <v>91</v>
      </c>
      <c r="C58" s="4" t="s">
        <v>14</v>
      </c>
      <c r="E58" s="10">
        <v>0.25</v>
      </c>
      <c r="F58" s="4" t="s">
        <v>23</v>
      </c>
      <c r="G58" s="4" t="s">
        <v>19</v>
      </c>
      <c r="M58" s="26">
        <v>7817.99</v>
      </c>
      <c r="N58" s="19">
        <f t="shared" si="4"/>
        <v>11.232744252873562</v>
      </c>
      <c r="O58" s="40">
        <f t="shared" si="0"/>
        <v>0.86051765805846314</v>
      </c>
      <c r="Q58" s="26">
        <v>1225</v>
      </c>
      <c r="R58" s="4">
        <v>6042</v>
      </c>
      <c r="S58" s="19">
        <f t="shared" si="1"/>
        <v>10.441091954022989</v>
      </c>
      <c r="T58" s="40">
        <f t="shared" si="2"/>
        <v>0.17964159191076412</v>
      </c>
      <c r="V58" s="4">
        <v>82</v>
      </c>
      <c r="W58" s="4">
        <v>247</v>
      </c>
      <c r="X58" s="26">
        <v>0</v>
      </c>
      <c r="Y58" s="8">
        <v>226.70699999999999</v>
      </c>
      <c r="AA58">
        <f t="shared" si="3"/>
        <v>-0.8680557183575347</v>
      </c>
    </row>
    <row r="59" spans="1:27" x14ac:dyDescent="0.25">
      <c r="A59">
        <f t="shared" si="7"/>
        <v>57</v>
      </c>
      <c r="B59" t="s">
        <v>90</v>
      </c>
      <c r="C59" s="4" t="s">
        <v>14</v>
      </c>
      <c r="E59" s="10">
        <v>0.25</v>
      </c>
      <c r="F59" s="4" t="s">
        <v>23</v>
      </c>
      <c r="G59" s="4" t="s">
        <v>17</v>
      </c>
      <c r="M59" s="26">
        <v>7810.53</v>
      </c>
      <c r="N59" s="19">
        <f t="shared" si="4"/>
        <v>11.222025862068966</v>
      </c>
      <c r="O59" s="40">
        <f t="shared" si="0"/>
        <v>0.85969654397042827</v>
      </c>
      <c r="Q59" s="26">
        <v>1225</v>
      </c>
      <c r="R59" s="4">
        <v>6034</v>
      </c>
      <c r="S59" s="19">
        <f t="shared" si="1"/>
        <v>10.429597701149426</v>
      </c>
      <c r="T59" s="40">
        <f t="shared" si="2"/>
        <v>0.17944383042249029</v>
      </c>
      <c r="V59" s="4">
        <v>82</v>
      </c>
      <c r="W59" s="4">
        <v>247</v>
      </c>
      <c r="X59" s="26">
        <v>0</v>
      </c>
      <c r="Y59" s="8">
        <v>226.34299999999999</v>
      </c>
      <c r="AA59">
        <f t="shared" si="3"/>
        <v>-0.86720106559883292</v>
      </c>
    </row>
    <row r="60" spans="1:27" x14ac:dyDescent="0.25">
      <c r="A60">
        <f t="shared" si="7"/>
        <v>58</v>
      </c>
      <c r="B60" t="s">
        <v>79</v>
      </c>
      <c r="C60" s="4" t="s">
        <v>14</v>
      </c>
      <c r="E60" s="10">
        <v>0.25</v>
      </c>
      <c r="F60" s="4" t="s">
        <v>23</v>
      </c>
      <c r="G60" s="4" t="s">
        <v>20</v>
      </c>
      <c r="M60" s="26">
        <v>7799.85</v>
      </c>
      <c r="N60" s="19">
        <f t="shared" si="4"/>
        <v>11.206681034482759</v>
      </c>
      <c r="O60" s="40">
        <f t="shared" si="0"/>
        <v>0.8585210079838046</v>
      </c>
      <c r="Q60" s="26">
        <v>1153</v>
      </c>
      <c r="R60" s="4">
        <v>6060</v>
      </c>
      <c r="S60" s="19">
        <f t="shared" si="1"/>
        <v>10.363505747126437</v>
      </c>
      <c r="T60" s="40">
        <f t="shared" si="2"/>
        <v>0.1783067018649156</v>
      </c>
      <c r="V60" s="4">
        <v>82</v>
      </c>
      <c r="W60" s="4">
        <v>247</v>
      </c>
      <c r="X60" s="26">
        <v>0</v>
      </c>
      <c r="Y60" s="8">
        <v>225.953</v>
      </c>
      <c r="AA60">
        <f t="shared" si="3"/>
        <v>-0.86512350825195927</v>
      </c>
    </row>
    <row r="61" spans="1:27" x14ac:dyDescent="0.25">
      <c r="A61">
        <f t="shared" si="7"/>
        <v>59</v>
      </c>
      <c r="B61" t="s">
        <v>69</v>
      </c>
      <c r="C61" s="4" t="s">
        <v>14</v>
      </c>
      <c r="E61" s="10">
        <v>0.25</v>
      </c>
      <c r="F61" s="4" t="s">
        <v>23</v>
      </c>
      <c r="G61" s="4" t="s">
        <v>18</v>
      </c>
      <c r="M61" s="26">
        <v>7809.33</v>
      </c>
      <c r="N61" s="19">
        <f t="shared" si="4"/>
        <v>11.220301724137931</v>
      </c>
      <c r="O61" s="40">
        <f t="shared" si="0"/>
        <v>0.85956446127530195</v>
      </c>
      <c r="Q61" s="26">
        <v>1180</v>
      </c>
      <c r="R61" s="4">
        <v>6014</v>
      </c>
      <c r="S61" s="19">
        <f t="shared" si="1"/>
        <v>10.336206896551724</v>
      </c>
      <c r="T61" s="40">
        <f t="shared" si="2"/>
        <v>0.17783701833026519</v>
      </c>
      <c r="V61" s="4">
        <v>82</v>
      </c>
      <c r="W61" s="4">
        <v>247</v>
      </c>
      <c r="X61" s="26">
        <v>0</v>
      </c>
      <c r="Y61" s="8">
        <v>226.363</v>
      </c>
      <c r="AA61">
        <f t="shared" si="3"/>
        <v>-0.86548858735050682</v>
      </c>
    </row>
    <row r="62" spans="1:27" x14ac:dyDescent="0.25">
      <c r="A62">
        <f t="shared" si="7"/>
        <v>60</v>
      </c>
      <c r="B62" t="s">
        <v>99</v>
      </c>
      <c r="C62" s="4" t="s">
        <v>14</v>
      </c>
      <c r="E62" s="10">
        <v>0.25</v>
      </c>
      <c r="F62" s="4" t="s">
        <v>23</v>
      </c>
      <c r="G62" s="4" t="s">
        <v>21</v>
      </c>
      <c r="M62" s="26">
        <v>7808.4</v>
      </c>
      <c r="N62" s="19">
        <f t="shared" si="4"/>
        <v>11.218965517241379</v>
      </c>
      <c r="O62" s="40">
        <f t="shared" si="0"/>
        <v>0.85946209718657918</v>
      </c>
      <c r="Q62" s="26">
        <v>1203</v>
      </c>
      <c r="R62" s="4">
        <v>5988</v>
      </c>
      <c r="S62" s="19">
        <f t="shared" si="1"/>
        <v>10.331896551724139</v>
      </c>
      <c r="T62" s="40">
        <f t="shared" si="2"/>
        <v>0.1777628577721625</v>
      </c>
      <c r="V62" s="4">
        <v>82</v>
      </c>
      <c r="W62" s="4">
        <v>247</v>
      </c>
      <c r="X62" s="26">
        <v>0</v>
      </c>
      <c r="Y62" s="8">
        <v>22.628</v>
      </c>
      <c r="AA62">
        <f t="shared" si="3"/>
        <v>-0.86533253552142586</v>
      </c>
    </row>
    <row r="63" spans="1:27" x14ac:dyDescent="0.25">
      <c r="A63">
        <f t="shared" si="7"/>
        <v>61</v>
      </c>
      <c r="B63" t="s">
        <v>130</v>
      </c>
      <c r="C63" s="4" t="s">
        <v>14</v>
      </c>
      <c r="E63" s="10">
        <v>0.25</v>
      </c>
      <c r="F63" s="4" t="s">
        <v>23</v>
      </c>
      <c r="G63" s="4" t="s">
        <v>16</v>
      </c>
      <c r="M63" s="26">
        <v>7820.1</v>
      </c>
      <c r="N63" s="19">
        <f t="shared" si="4"/>
        <v>11.235775862068966</v>
      </c>
      <c r="O63" s="40">
        <f t="shared" si="0"/>
        <v>0.86074990346406022</v>
      </c>
      <c r="Q63" s="26">
        <v>1200</v>
      </c>
      <c r="R63" s="4">
        <v>5974</v>
      </c>
      <c r="S63" s="19">
        <f t="shared" si="1"/>
        <v>10.307471264367816</v>
      </c>
      <c r="T63" s="40">
        <f t="shared" si="2"/>
        <v>0.17734261460958056</v>
      </c>
      <c r="V63" s="4">
        <v>82</v>
      </c>
      <c r="W63" s="4">
        <v>247</v>
      </c>
      <c r="X63" s="26">
        <v>0</v>
      </c>
      <c r="Y63" s="8">
        <v>226.83600000000001</v>
      </c>
      <c r="AA63">
        <f t="shared" si="3"/>
        <v>-0.86594253738082883</v>
      </c>
    </row>
    <row r="64" spans="1:27" x14ac:dyDescent="0.25">
      <c r="A64">
        <f t="shared" si="7"/>
        <v>62</v>
      </c>
      <c r="B64" t="s">
        <v>104</v>
      </c>
      <c r="C64" s="4" t="s">
        <v>14</v>
      </c>
      <c r="E64" s="10">
        <v>0.3</v>
      </c>
      <c r="F64" s="4" t="s">
        <v>23</v>
      </c>
      <c r="G64" s="4" t="s">
        <v>19</v>
      </c>
      <c r="M64" s="26">
        <v>7819.14</v>
      </c>
      <c r="N64" s="19">
        <f t="shared" si="4"/>
        <v>11.234396551724139</v>
      </c>
      <c r="O64" s="40">
        <f t="shared" si="0"/>
        <v>0.86064423730795925</v>
      </c>
      <c r="Q64" s="26">
        <v>1412</v>
      </c>
      <c r="R64" s="4">
        <v>5909</v>
      </c>
      <c r="S64" s="19">
        <f t="shared" si="1"/>
        <v>10.51867816091954</v>
      </c>
      <c r="T64" s="40">
        <f t="shared" si="2"/>
        <v>0.18097648195661264</v>
      </c>
      <c r="V64" s="4">
        <v>82</v>
      </c>
      <c r="W64" s="4">
        <v>246</v>
      </c>
      <c r="X64" s="26">
        <v>0</v>
      </c>
      <c r="Y64" s="8">
        <v>226.99100000000001</v>
      </c>
      <c r="AA64">
        <f t="shared" si="3"/>
        <v>-0.86949187180298004</v>
      </c>
    </row>
    <row r="65" spans="1:27" x14ac:dyDescent="0.25">
      <c r="A65">
        <f t="shared" si="7"/>
        <v>63</v>
      </c>
      <c r="B65" t="s">
        <v>121</v>
      </c>
      <c r="C65" s="4" t="s">
        <v>14</v>
      </c>
      <c r="E65" s="10">
        <v>0.3</v>
      </c>
      <c r="F65" s="4" t="s">
        <v>23</v>
      </c>
      <c r="G65" s="4" t="s">
        <v>17</v>
      </c>
      <c r="M65" s="26">
        <v>7815.91</v>
      </c>
      <c r="N65" s="19">
        <f t="shared" si="4"/>
        <v>11.229755747126436</v>
      </c>
      <c r="O65" s="40">
        <f t="shared" si="0"/>
        <v>0.86028871472024426</v>
      </c>
      <c r="Q65" s="26">
        <v>1399</v>
      </c>
      <c r="R65" s="4">
        <v>5887</v>
      </c>
      <c r="S65" s="19">
        <f t="shared" si="1"/>
        <v>10.468390804597702</v>
      </c>
      <c r="T65" s="40">
        <f t="shared" si="2"/>
        <v>0.18011127544541455</v>
      </c>
      <c r="V65" s="4">
        <v>82</v>
      </c>
      <c r="W65" s="4">
        <v>246</v>
      </c>
      <c r="X65" s="26">
        <v>0</v>
      </c>
      <c r="Y65" s="8">
        <v>226.80500000000001</v>
      </c>
      <c r="AA65">
        <f t="shared" si="3"/>
        <v>-0.86834224722161002</v>
      </c>
    </row>
    <row r="66" spans="1:27" x14ac:dyDescent="0.25">
      <c r="A66">
        <f t="shared" si="7"/>
        <v>64</v>
      </c>
      <c r="B66" t="s">
        <v>102</v>
      </c>
      <c r="C66" s="4" t="s">
        <v>14</v>
      </c>
      <c r="E66" s="10">
        <v>0.3</v>
      </c>
      <c r="F66" s="4" t="s">
        <v>23</v>
      </c>
      <c r="G66" s="4" t="s">
        <v>16</v>
      </c>
      <c r="M66" s="26">
        <v>7813.7</v>
      </c>
      <c r="N66" s="19">
        <f t="shared" si="4"/>
        <v>11.226580459770116</v>
      </c>
      <c r="O66" s="40">
        <f t="shared" ref="O66:O129" si="8">(N66/$AE$1)</f>
        <v>0.86004546242338686</v>
      </c>
      <c r="Q66" s="26">
        <v>1356</v>
      </c>
      <c r="R66" s="4">
        <v>5904</v>
      </c>
      <c r="S66" s="19">
        <f t="shared" ref="S66:S129" si="9">(Q66+R66)/(29*24)</f>
        <v>10.431034482758621</v>
      </c>
      <c r="T66" s="40">
        <f t="shared" ref="T66:T129" si="10">(S66/$AH$1)</f>
        <v>0.17946855060852451</v>
      </c>
      <c r="V66" s="4">
        <v>82</v>
      </c>
      <c r="W66" s="4">
        <v>246</v>
      </c>
      <c r="X66" s="26">
        <v>0</v>
      </c>
      <c r="Y66" s="8">
        <v>226.71799999999999</v>
      </c>
      <c r="AA66">
        <f t="shared" ref="AA66:AA129" si="11">-($AD$6*O66+(1-AD70)*T66)</f>
        <v>-0.86750492054723405</v>
      </c>
    </row>
    <row r="67" spans="1:27" x14ac:dyDescent="0.25">
      <c r="A67">
        <f t="shared" si="7"/>
        <v>65</v>
      </c>
      <c r="B67" t="s">
        <v>89</v>
      </c>
      <c r="C67" s="4" t="s">
        <v>14</v>
      </c>
      <c r="E67" s="10">
        <v>0.3</v>
      </c>
      <c r="F67" s="4" t="s">
        <v>23</v>
      </c>
      <c r="G67" s="4" t="s">
        <v>21</v>
      </c>
      <c r="M67" s="26">
        <v>7810.18</v>
      </c>
      <c r="N67" s="19">
        <f t="shared" ref="N67:N130" si="12">M67/(29*24)</f>
        <v>11.221522988505747</v>
      </c>
      <c r="O67" s="40">
        <f t="shared" si="8"/>
        <v>0.85965801985101642</v>
      </c>
      <c r="Q67" s="26">
        <v>1361</v>
      </c>
      <c r="R67" s="4">
        <v>5883</v>
      </c>
      <c r="S67" s="19">
        <f t="shared" si="9"/>
        <v>10.408045977011493</v>
      </c>
      <c r="T67" s="40">
        <f t="shared" si="10"/>
        <v>0.17907302763197677</v>
      </c>
      <c r="V67" s="4">
        <v>82</v>
      </c>
      <c r="W67" s="4">
        <v>246</v>
      </c>
      <c r="X67" s="26">
        <v>0</v>
      </c>
      <c r="Y67" s="8">
        <v>226.55799999999999</v>
      </c>
      <c r="AA67">
        <f t="shared" si="11"/>
        <v>-0.86679944351278992</v>
      </c>
    </row>
    <row r="68" spans="1:27" x14ac:dyDescent="0.25">
      <c r="A68">
        <f t="shared" si="7"/>
        <v>66</v>
      </c>
      <c r="B68" t="s">
        <v>123</v>
      </c>
      <c r="C68" s="4" t="s">
        <v>14</v>
      </c>
      <c r="E68" s="10">
        <v>0.3</v>
      </c>
      <c r="F68" s="4" t="s">
        <v>23</v>
      </c>
      <c r="G68" s="4" t="s">
        <v>20</v>
      </c>
      <c r="M68" s="26">
        <v>7812.65</v>
      </c>
      <c r="N68" s="19">
        <f t="shared" si="12"/>
        <v>11.22507183908046</v>
      </c>
      <c r="O68" s="40">
        <f t="shared" si="8"/>
        <v>0.8599298900651513</v>
      </c>
      <c r="Q68" s="26">
        <v>1271</v>
      </c>
      <c r="R68" s="4">
        <v>5969</v>
      </c>
      <c r="S68" s="19">
        <f t="shared" si="9"/>
        <v>10.402298850574713</v>
      </c>
      <c r="T68" s="40">
        <f t="shared" si="10"/>
        <v>0.17897414688783986</v>
      </c>
      <c r="V68" s="4">
        <v>82</v>
      </c>
      <c r="W68" s="4">
        <v>246</v>
      </c>
      <c r="X68" s="26">
        <v>0</v>
      </c>
      <c r="Y68" s="8">
        <v>22.672000000000001</v>
      </c>
      <c r="AA68">
        <f t="shared" si="11"/>
        <v>-0.86691805893996099</v>
      </c>
    </row>
    <row r="69" spans="1:27" x14ac:dyDescent="0.25">
      <c r="A69">
        <f t="shared" si="7"/>
        <v>67</v>
      </c>
      <c r="B69" t="s">
        <v>126</v>
      </c>
      <c r="C69" s="4" t="s">
        <v>14</v>
      </c>
      <c r="E69" s="10">
        <v>0.3</v>
      </c>
      <c r="F69" s="4" t="s">
        <v>23</v>
      </c>
      <c r="G69" s="4" t="s">
        <v>18</v>
      </c>
      <c r="M69" s="26">
        <v>7814.93</v>
      </c>
      <c r="N69" s="19">
        <f t="shared" si="12"/>
        <v>11.228347701149426</v>
      </c>
      <c r="O69" s="40">
        <f t="shared" si="8"/>
        <v>0.86018084718589127</v>
      </c>
      <c r="Q69" s="26">
        <v>1289</v>
      </c>
      <c r="R69" s="4">
        <v>5924</v>
      </c>
      <c r="S69" s="19">
        <f t="shared" si="9"/>
        <v>10.363505747126437</v>
      </c>
      <c r="T69" s="40">
        <f t="shared" si="10"/>
        <v>0.1783067018649156</v>
      </c>
      <c r="V69" s="4">
        <v>82</v>
      </c>
      <c r="W69" s="4">
        <v>246</v>
      </c>
      <c r="X69" s="26">
        <v>0</v>
      </c>
      <c r="Y69" s="8">
        <v>226.81200000000001</v>
      </c>
      <c r="AA69">
        <f t="shared" si="11"/>
        <v>-0.86645137961362861</v>
      </c>
    </row>
    <row r="70" spans="1:27" x14ac:dyDescent="0.25">
      <c r="A70">
        <f t="shared" si="7"/>
        <v>68</v>
      </c>
      <c r="B70" t="s">
        <v>131</v>
      </c>
      <c r="C70" s="4" t="s">
        <v>14</v>
      </c>
      <c r="E70" s="10">
        <v>0.5</v>
      </c>
      <c r="F70" s="4" t="s">
        <v>23</v>
      </c>
      <c r="G70" s="4" t="s">
        <v>16</v>
      </c>
      <c r="M70" s="26">
        <v>7789.36</v>
      </c>
      <c r="N70" s="19">
        <f t="shared" si="12"/>
        <v>11.191609195402298</v>
      </c>
      <c r="O70" s="40">
        <f t="shared" si="8"/>
        <v>0.85736638509057572</v>
      </c>
      <c r="Q70" s="26">
        <v>1916</v>
      </c>
      <c r="R70" s="4">
        <v>2802</v>
      </c>
      <c r="S70" s="19">
        <f t="shared" si="9"/>
        <v>6.7787356321839081</v>
      </c>
      <c r="T70" s="40">
        <f t="shared" si="10"/>
        <v>0.11662983770950669</v>
      </c>
      <c r="V70" s="4">
        <v>77</v>
      </c>
      <c r="W70" s="4">
        <v>203</v>
      </c>
      <c r="X70" s="26">
        <v>0</v>
      </c>
      <c r="Y70" s="8">
        <v>227.79300000000001</v>
      </c>
      <c r="AA70">
        <f t="shared" si="11"/>
        <v>-0.80252294578196737</v>
      </c>
    </row>
    <row r="71" spans="1:27" x14ac:dyDescent="0.25">
      <c r="A71">
        <f t="shared" si="7"/>
        <v>69</v>
      </c>
      <c r="B71" t="s">
        <v>96</v>
      </c>
      <c r="C71" s="4" t="s">
        <v>14</v>
      </c>
      <c r="E71" s="10">
        <v>0.5</v>
      </c>
      <c r="F71" s="4" t="s">
        <v>23</v>
      </c>
      <c r="G71" s="4" t="s">
        <v>21</v>
      </c>
      <c r="M71" s="26">
        <v>7777.71</v>
      </c>
      <c r="N71" s="19">
        <f t="shared" si="12"/>
        <v>11.174870689655172</v>
      </c>
      <c r="O71" s="40">
        <f t="shared" si="8"/>
        <v>0.85608408225872501</v>
      </c>
      <c r="Q71" s="26">
        <v>1909</v>
      </c>
      <c r="R71" s="4">
        <v>2800</v>
      </c>
      <c r="S71" s="19">
        <f t="shared" si="9"/>
        <v>6.7658045977011492</v>
      </c>
      <c r="T71" s="40">
        <f t="shared" si="10"/>
        <v>0.1164073560351986</v>
      </c>
      <c r="V71" s="4">
        <v>78</v>
      </c>
      <c r="W71" s="4">
        <v>205</v>
      </c>
      <c r="X71" s="26">
        <v>0</v>
      </c>
      <c r="Y71" s="8">
        <v>227.191</v>
      </c>
      <c r="AA71">
        <f t="shared" si="11"/>
        <v>-0.80127462184217868</v>
      </c>
    </row>
    <row r="72" spans="1:27" x14ac:dyDescent="0.25">
      <c r="A72">
        <f t="shared" si="7"/>
        <v>70</v>
      </c>
      <c r="B72" t="s">
        <v>86</v>
      </c>
      <c r="C72" s="4" t="s">
        <v>14</v>
      </c>
      <c r="E72" s="10">
        <v>0.5</v>
      </c>
      <c r="F72" s="4" t="s">
        <v>23</v>
      </c>
      <c r="G72" s="4" t="s">
        <v>19</v>
      </c>
      <c r="M72" s="26">
        <v>7764.6</v>
      </c>
      <c r="N72" s="19">
        <f t="shared" si="12"/>
        <v>11.156034482758621</v>
      </c>
      <c r="O72" s="40">
        <f t="shared" si="8"/>
        <v>0.8546410788144706</v>
      </c>
      <c r="Q72" s="26">
        <v>1925</v>
      </c>
      <c r="R72" s="4">
        <v>2754</v>
      </c>
      <c r="S72" s="19">
        <f t="shared" si="9"/>
        <v>6.7227011494252871</v>
      </c>
      <c r="T72" s="40">
        <f t="shared" si="10"/>
        <v>0.11566575045417164</v>
      </c>
      <c r="V72" s="4">
        <v>78</v>
      </c>
      <c r="W72" s="4">
        <v>202</v>
      </c>
      <c r="X72" s="26">
        <v>0</v>
      </c>
      <c r="Y72" s="8">
        <v>226.54300000000001</v>
      </c>
      <c r="AA72">
        <f t="shared" si="11"/>
        <v>-0.79937861350574813</v>
      </c>
    </row>
    <row r="73" spans="1:27" x14ac:dyDescent="0.25">
      <c r="A73">
        <f t="shared" si="7"/>
        <v>71</v>
      </c>
      <c r="B73" t="s">
        <v>137</v>
      </c>
      <c r="C73" s="4" t="s">
        <v>14</v>
      </c>
      <c r="E73" s="10">
        <v>0.5</v>
      </c>
      <c r="F73" s="4" t="s">
        <v>23</v>
      </c>
      <c r="G73" s="4" t="s">
        <v>17</v>
      </c>
      <c r="M73" s="26">
        <v>7794.55</v>
      </c>
      <c r="N73" s="19">
        <f t="shared" si="12"/>
        <v>11.199066091954023</v>
      </c>
      <c r="O73" s="40">
        <f t="shared" si="8"/>
        <v>0.85793764274699691</v>
      </c>
      <c r="Q73" s="26">
        <v>1862</v>
      </c>
      <c r="R73" s="4">
        <v>2780</v>
      </c>
      <c r="S73" s="19">
        <f t="shared" si="9"/>
        <v>6.6695402298850572</v>
      </c>
      <c r="T73" s="40">
        <f t="shared" si="10"/>
        <v>0.11475110357090505</v>
      </c>
      <c r="V73" s="4">
        <v>77</v>
      </c>
      <c r="W73" s="4">
        <v>203</v>
      </c>
      <c r="X73" s="26">
        <v>0</v>
      </c>
      <c r="Y73" s="8">
        <v>228.04900000000001</v>
      </c>
      <c r="AA73">
        <f t="shared" si="11"/>
        <v>-0.80110121776850263</v>
      </c>
    </row>
    <row r="74" spans="1:27" x14ac:dyDescent="0.25">
      <c r="A74">
        <f t="shared" si="7"/>
        <v>72</v>
      </c>
      <c r="B74" t="s">
        <v>84</v>
      </c>
      <c r="C74" s="4" t="s">
        <v>14</v>
      </c>
      <c r="E74" s="10">
        <v>0.5</v>
      </c>
      <c r="F74" s="4" t="s">
        <v>23</v>
      </c>
      <c r="G74" s="4" t="s">
        <v>20</v>
      </c>
      <c r="M74" s="26">
        <v>7741.45</v>
      </c>
      <c r="N74" s="19">
        <f t="shared" si="12"/>
        <v>11.122772988505746</v>
      </c>
      <c r="O74" s="40">
        <f t="shared" si="8"/>
        <v>0.85209298348765972</v>
      </c>
      <c r="Q74" s="26">
        <v>1800</v>
      </c>
      <c r="R74" s="4">
        <v>2874</v>
      </c>
      <c r="S74" s="19">
        <f t="shared" si="9"/>
        <v>6.7155172413793105</v>
      </c>
      <c r="T74" s="40">
        <f t="shared" si="10"/>
        <v>0.11554214952400049</v>
      </c>
      <c r="V74" s="4">
        <v>77</v>
      </c>
      <c r="W74" s="4">
        <v>206</v>
      </c>
      <c r="X74" s="26">
        <v>0</v>
      </c>
      <c r="Y74" s="8">
        <v>225.387</v>
      </c>
      <c r="AA74">
        <f t="shared" si="11"/>
        <v>-0.79721653631412837</v>
      </c>
    </row>
    <row r="75" spans="1:27" x14ac:dyDescent="0.25">
      <c r="A75">
        <f t="shared" si="7"/>
        <v>73</v>
      </c>
      <c r="B75" t="s">
        <v>87</v>
      </c>
      <c r="C75" s="4" t="s">
        <v>14</v>
      </c>
      <c r="E75" s="10">
        <v>0.5</v>
      </c>
      <c r="F75" s="4" t="s">
        <v>23</v>
      </c>
      <c r="G75" s="4" t="s">
        <v>18</v>
      </c>
      <c r="M75" s="26">
        <v>7747.94</v>
      </c>
      <c r="N75" s="19">
        <f t="shared" si="12"/>
        <v>11.132097701149425</v>
      </c>
      <c r="O75" s="40">
        <f t="shared" si="8"/>
        <v>0.85280733073046766</v>
      </c>
      <c r="Q75" s="26">
        <v>1818</v>
      </c>
      <c r="R75" s="4">
        <v>2824</v>
      </c>
      <c r="S75" s="19">
        <f t="shared" si="9"/>
        <v>6.6695402298850572</v>
      </c>
      <c r="T75" s="40">
        <f t="shared" si="10"/>
        <v>0.11475110357090505</v>
      </c>
      <c r="V75" s="4">
        <v>78</v>
      </c>
      <c r="W75" s="4">
        <v>207</v>
      </c>
      <c r="X75" s="26">
        <v>0</v>
      </c>
      <c r="Y75" s="8">
        <v>225.63800000000001</v>
      </c>
      <c r="AA75">
        <f t="shared" si="11"/>
        <v>-0.79699696815527921</v>
      </c>
    </row>
    <row r="76" spans="1:27" x14ac:dyDescent="0.25">
      <c r="A76">
        <f t="shared" si="7"/>
        <v>74</v>
      </c>
      <c r="B76" t="s">
        <v>77</v>
      </c>
      <c r="C76" s="4" t="s">
        <v>14</v>
      </c>
      <c r="E76" s="10">
        <v>0.6</v>
      </c>
      <c r="F76" s="4" t="s">
        <v>23</v>
      </c>
      <c r="G76" s="4" t="s">
        <v>19</v>
      </c>
      <c r="M76" s="26">
        <v>9059.76</v>
      </c>
      <c r="N76" s="19">
        <f t="shared" si="12"/>
        <v>13.016896551724138</v>
      </c>
      <c r="O76" s="40">
        <f t="shared" si="8"/>
        <v>0.99719793166424386</v>
      </c>
      <c r="Q76" s="26">
        <v>3399</v>
      </c>
      <c r="R76" s="4">
        <v>1643</v>
      </c>
      <c r="S76" s="19">
        <f t="shared" si="9"/>
        <v>7.2442528735632186</v>
      </c>
      <c r="T76" s="40">
        <f t="shared" si="10"/>
        <v>0.12463917798459788</v>
      </c>
      <c r="V76" s="4">
        <v>106</v>
      </c>
      <c r="W76" s="4">
        <v>123</v>
      </c>
      <c r="X76" s="26">
        <v>0</v>
      </c>
      <c r="Y76" s="8">
        <v>297.03100000000001</v>
      </c>
      <c r="AA76">
        <f t="shared" si="11"/>
        <v>-0.92239752331599301</v>
      </c>
    </row>
    <row r="77" spans="1:27" x14ac:dyDescent="0.25">
      <c r="A77">
        <f t="shared" si="7"/>
        <v>75</v>
      </c>
      <c r="B77" t="s">
        <v>92</v>
      </c>
      <c r="C77" s="4" t="s">
        <v>14</v>
      </c>
      <c r="E77" s="10">
        <v>0.6</v>
      </c>
      <c r="F77" s="4" t="s">
        <v>23</v>
      </c>
      <c r="G77" s="4" t="s">
        <v>20</v>
      </c>
      <c r="M77" s="26">
        <v>9030.14</v>
      </c>
      <c r="N77" s="19">
        <f t="shared" si="12"/>
        <v>12.974339080459769</v>
      </c>
      <c r="O77" s="40">
        <f t="shared" si="8"/>
        <v>0.99393769047287728</v>
      </c>
      <c r="Q77" s="26">
        <v>3355</v>
      </c>
      <c r="R77" s="4">
        <v>1686</v>
      </c>
      <c r="S77" s="19">
        <f t="shared" si="9"/>
        <v>7.2428160919540234</v>
      </c>
      <c r="T77" s="40">
        <f t="shared" si="10"/>
        <v>0.12461445779856364</v>
      </c>
      <c r="V77" s="4">
        <v>104</v>
      </c>
      <c r="W77" s="4">
        <v>123</v>
      </c>
      <c r="X77" s="26">
        <v>0</v>
      </c>
      <c r="Y77" s="8">
        <v>295.59300000000002</v>
      </c>
      <c r="AA77">
        <f t="shared" si="11"/>
        <v>-0.9197646101768655</v>
      </c>
    </row>
    <row r="78" spans="1:27" x14ac:dyDescent="0.25">
      <c r="A78">
        <f t="shared" si="7"/>
        <v>76</v>
      </c>
      <c r="B78" t="s">
        <v>68</v>
      </c>
      <c r="C78" s="4" t="s">
        <v>14</v>
      </c>
      <c r="E78" s="10">
        <v>0.6</v>
      </c>
      <c r="F78" s="4" t="s">
        <v>23</v>
      </c>
      <c r="G78" s="4" t="s">
        <v>18</v>
      </c>
      <c r="M78" s="26">
        <v>9052.82</v>
      </c>
      <c r="N78" s="19">
        <f t="shared" si="12"/>
        <v>13.006925287356321</v>
      </c>
      <c r="O78" s="40">
        <f t="shared" si="8"/>
        <v>0.99643405341076363</v>
      </c>
      <c r="Q78" s="26">
        <v>3397</v>
      </c>
      <c r="R78" s="4">
        <v>1618</v>
      </c>
      <c r="S78" s="19">
        <f t="shared" si="9"/>
        <v>7.2054597701149428</v>
      </c>
      <c r="T78" s="40">
        <f t="shared" si="10"/>
        <v>0.12397173296167362</v>
      </c>
      <c r="V78" s="4">
        <v>105</v>
      </c>
      <c r="W78" s="4">
        <v>123</v>
      </c>
      <c r="X78" s="26">
        <v>0</v>
      </c>
      <c r="Y78" s="8">
        <v>296.67399999999998</v>
      </c>
      <c r="AA78">
        <f t="shared" si="11"/>
        <v>-0.92111897569028456</v>
      </c>
    </row>
    <row r="79" spans="1:27" x14ac:dyDescent="0.25">
      <c r="A79">
        <f t="shared" si="7"/>
        <v>77</v>
      </c>
      <c r="B79" t="s">
        <v>78</v>
      </c>
      <c r="C79" s="4" t="s">
        <v>14</v>
      </c>
      <c r="E79" s="10">
        <v>0.6</v>
      </c>
      <c r="F79" s="4" t="s">
        <v>23</v>
      </c>
      <c r="G79" s="4" t="s">
        <v>17</v>
      </c>
      <c r="M79" s="26">
        <v>9031.48</v>
      </c>
      <c r="N79" s="19">
        <f t="shared" si="12"/>
        <v>12.976264367816091</v>
      </c>
      <c r="O79" s="40">
        <f t="shared" si="8"/>
        <v>0.9940851828157683</v>
      </c>
      <c r="Q79" s="26">
        <v>3379</v>
      </c>
      <c r="R79" s="4">
        <v>1622</v>
      </c>
      <c r="S79" s="19">
        <f t="shared" si="9"/>
        <v>7.1853448275862073</v>
      </c>
      <c r="T79" s="40">
        <f t="shared" si="10"/>
        <v>0.12362565035719436</v>
      </c>
      <c r="V79" s="4">
        <v>105</v>
      </c>
      <c r="W79" s="4">
        <v>123</v>
      </c>
      <c r="X79" s="26">
        <v>0</v>
      </c>
      <c r="Y79" s="8">
        <v>295.59899999999999</v>
      </c>
      <c r="AA79">
        <f t="shared" si="11"/>
        <v>-0.91889379660980897</v>
      </c>
    </row>
    <row r="80" spans="1:27" x14ac:dyDescent="0.25">
      <c r="A80">
        <f t="shared" si="7"/>
        <v>78</v>
      </c>
      <c r="B80" t="s">
        <v>100</v>
      </c>
      <c r="C80" s="4" t="s">
        <v>14</v>
      </c>
      <c r="E80" s="10">
        <v>0.6</v>
      </c>
      <c r="F80" s="4" t="s">
        <v>23</v>
      </c>
      <c r="G80" s="4" t="s">
        <v>21</v>
      </c>
      <c r="M80" s="26">
        <v>9020.84</v>
      </c>
      <c r="N80" s="19">
        <f t="shared" si="12"/>
        <v>12.960977011494252</v>
      </c>
      <c r="O80" s="40">
        <f t="shared" si="8"/>
        <v>0.99291404958564877</v>
      </c>
      <c r="Q80" s="26">
        <v>3345</v>
      </c>
      <c r="R80" s="4">
        <v>1627</v>
      </c>
      <c r="S80" s="19">
        <f t="shared" si="9"/>
        <v>7.1436781609195403</v>
      </c>
      <c r="T80" s="40">
        <f t="shared" si="10"/>
        <v>0.12290876496220163</v>
      </c>
      <c r="V80" s="4">
        <v>107</v>
      </c>
      <c r="W80" s="4">
        <v>123</v>
      </c>
      <c r="X80" s="26">
        <v>0</v>
      </c>
      <c r="Y80" s="8">
        <v>295.06400000000002</v>
      </c>
      <c r="AA80">
        <f t="shared" si="11"/>
        <v>-0.91724000463072064</v>
      </c>
    </row>
    <row r="81" spans="1:27" x14ac:dyDescent="0.25">
      <c r="A81">
        <f t="shared" si="7"/>
        <v>79</v>
      </c>
      <c r="B81" t="s">
        <v>93</v>
      </c>
      <c r="C81" s="4" t="s">
        <v>14</v>
      </c>
      <c r="E81" s="10">
        <v>0.6</v>
      </c>
      <c r="F81" s="4" t="s">
        <v>23</v>
      </c>
      <c r="G81" s="4" t="s">
        <v>16</v>
      </c>
      <c r="M81" s="26">
        <v>9009.26</v>
      </c>
      <c r="N81" s="19">
        <f t="shared" si="12"/>
        <v>12.94433908045977</v>
      </c>
      <c r="O81" s="40">
        <f t="shared" si="8"/>
        <v>0.99163945157768041</v>
      </c>
      <c r="Q81" s="26">
        <v>3339</v>
      </c>
      <c r="R81" s="4">
        <v>1643</v>
      </c>
      <c r="S81" s="19">
        <f t="shared" si="9"/>
        <v>7.1580459770114944</v>
      </c>
      <c r="T81" s="40">
        <f t="shared" si="10"/>
        <v>0.12315596682254396</v>
      </c>
      <c r="V81" s="4">
        <v>107</v>
      </c>
      <c r="W81" s="4">
        <v>123</v>
      </c>
      <c r="X81" s="26">
        <v>0</v>
      </c>
      <c r="Y81" s="8">
        <v>294.471</v>
      </c>
      <c r="AA81">
        <f t="shared" si="11"/>
        <v>-0.91646752808468834</v>
      </c>
    </row>
    <row r="82" spans="1:27" x14ac:dyDescent="0.25">
      <c r="A82">
        <f t="shared" si="7"/>
        <v>80</v>
      </c>
      <c r="B82" t="s">
        <v>127</v>
      </c>
      <c r="C82" s="4" t="s">
        <v>14</v>
      </c>
      <c r="E82" s="10">
        <v>0.9</v>
      </c>
      <c r="F82" s="4" t="s">
        <v>23</v>
      </c>
      <c r="G82" s="4" t="s">
        <v>18</v>
      </c>
      <c r="M82" s="26">
        <v>7747.36</v>
      </c>
      <c r="N82" s="19">
        <f t="shared" si="12"/>
        <v>11.131264367816092</v>
      </c>
      <c r="O82" s="40">
        <f t="shared" si="8"/>
        <v>0.85274349076115663</v>
      </c>
      <c r="Q82" s="26">
        <v>2353</v>
      </c>
      <c r="R82" s="4">
        <v>855</v>
      </c>
      <c r="S82" s="19">
        <f t="shared" si="9"/>
        <v>4.6091954022988508</v>
      </c>
      <c r="T82" s="40">
        <f t="shared" si="10"/>
        <v>7.9302356797816345E-2</v>
      </c>
      <c r="V82" s="4">
        <v>82</v>
      </c>
      <c r="W82" s="4">
        <v>82</v>
      </c>
      <c r="X82" s="26">
        <v>0</v>
      </c>
      <c r="Y82" s="8">
        <v>233.40299999999999</v>
      </c>
      <c r="AA82">
        <f t="shared" si="11"/>
        <v>-0.76149714940674174</v>
      </c>
    </row>
    <row r="83" spans="1:27" x14ac:dyDescent="0.25">
      <c r="A83">
        <f t="shared" si="7"/>
        <v>81</v>
      </c>
      <c r="B83" t="s">
        <v>74</v>
      </c>
      <c r="C83" s="4" t="s">
        <v>14</v>
      </c>
      <c r="E83" s="10">
        <v>0.9</v>
      </c>
      <c r="F83" s="4" t="s">
        <v>23</v>
      </c>
      <c r="G83" s="4" t="s">
        <v>20</v>
      </c>
      <c r="M83" s="26">
        <v>7737.66</v>
      </c>
      <c r="N83" s="19">
        <f t="shared" si="12"/>
        <v>11.117327586206896</v>
      </c>
      <c r="O83" s="40">
        <f t="shared" si="8"/>
        <v>0.85167582230888594</v>
      </c>
      <c r="Q83" s="26">
        <v>2321</v>
      </c>
      <c r="R83" s="4">
        <v>875</v>
      </c>
      <c r="S83" s="19">
        <f t="shared" si="9"/>
        <v>4.5919540229885056</v>
      </c>
      <c r="T83" s="40">
        <f t="shared" si="10"/>
        <v>7.9005714565405546E-2</v>
      </c>
      <c r="V83" s="4">
        <v>82</v>
      </c>
      <c r="W83" s="4">
        <v>82</v>
      </c>
      <c r="X83" s="26">
        <v>9</v>
      </c>
      <c r="Y83" s="8">
        <v>23.297999999999998</v>
      </c>
      <c r="AA83">
        <f t="shared" si="11"/>
        <v>-0.76034637241251435</v>
      </c>
    </row>
    <row r="84" spans="1:27" x14ac:dyDescent="0.25">
      <c r="A84">
        <f t="shared" si="7"/>
        <v>82</v>
      </c>
      <c r="B84" t="s">
        <v>118</v>
      </c>
      <c r="C84" s="4" t="s">
        <v>14</v>
      </c>
      <c r="E84" s="10">
        <v>0.9</v>
      </c>
      <c r="F84" s="4" t="s">
        <v>23</v>
      </c>
      <c r="G84" s="4" t="s">
        <v>16</v>
      </c>
      <c r="M84" s="26">
        <v>7724.5</v>
      </c>
      <c r="N84" s="19">
        <f t="shared" si="12"/>
        <v>11.098419540229886</v>
      </c>
      <c r="O84" s="40">
        <f t="shared" si="8"/>
        <v>0.85022731541900143</v>
      </c>
      <c r="Q84" s="26">
        <v>2310</v>
      </c>
      <c r="R84" s="4">
        <v>871</v>
      </c>
      <c r="S84" s="19">
        <f t="shared" si="9"/>
        <v>4.570402298850575</v>
      </c>
      <c r="T84" s="40">
        <f t="shared" si="10"/>
        <v>7.8634911774892083E-2</v>
      </c>
      <c r="V84" s="4">
        <v>82</v>
      </c>
      <c r="W84" s="4">
        <v>82</v>
      </c>
      <c r="X84" s="26">
        <v>7</v>
      </c>
      <c r="Y84" s="8">
        <v>23.227</v>
      </c>
      <c r="AA84">
        <f t="shared" si="11"/>
        <v>-0.75881676411009336</v>
      </c>
    </row>
    <row r="85" spans="1:27" x14ac:dyDescent="0.25">
      <c r="A85">
        <f t="shared" si="7"/>
        <v>83</v>
      </c>
      <c r="B85" t="s">
        <v>97</v>
      </c>
      <c r="C85" s="4" t="s">
        <v>14</v>
      </c>
      <c r="E85" s="10">
        <v>0.9</v>
      </c>
      <c r="F85" s="4" t="s">
        <v>23</v>
      </c>
      <c r="G85" s="4" t="s">
        <v>21</v>
      </c>
      <c r="M85" s="26">
        <v>7715.03</v>
      </c>
      <c r="N85" s="19">
        <f t="shared" si="12"/>
        <v>11.084813218390805</v>
      </c>
      <c r="O85" s="40">
        <f t="shared" si="8"/>
        <v>0.84918496281663003</v>
      </c>
      <c r="Q85" s="26">
        <v>2296</v>
      </c>
      <c r="R85" s="4">
        <v>860</v>
      </c>
      <c r="S85" s="19">
        <f t="shared" si="9"/>
        <v>4.5344827586206895</v>
      </c>
      <c r="T85" s="40">
        <f t="shared" si="10"/>
        <v>7.8016907124036264E-2</v>
      </c>
      <c r="V85" s="4">
        <v>82</v>
      </c>
      <c r="W85" s="4">
        <v>82</v>
      </c>
      <c r="X85" s="26">
        <v>0</v>
      </c>
      <c r="Y85" s="8">
        <v>231.84299999999999</v>
      </c>
      <c r="AA85">
        <f t="shared" si="11"/>
        <v>-0.75736487737734037</v>
      </c>
    </row>
    <row r="86" spans="1:27" x14ac:dyDescent="0.25">
      <c r="A86">
        <f t="shared" ref="A86:A117" si="13">A85+1</f>
        <v>84</v>
      </c>
      <c r="B86" t="s">
        <v>85</v>
      </c>
      <c r="C86" s="4" t="s">
        <v>14</v>
      </c>
      <c r="E86" s="10">
        <v>0.9</v>
      </c>
      <c r="F86" s="4" t="s">
        <v>23</v>
      </c>
      <c r="G86" s="4" t="s">
        <v>19</v>
      </c>
      <c r="M86" s="26">
        <v>7689.34</v>
      </c>
      <c r="N86" s="19">
        <f t="shared" si="12"/>
        <v>11.047902298850575</v>
      </c>
      <c r="O86" s="40">
        <f t="shared" si="8"/>
        <v>0.84635729245180202</v>
      </c>
      <c r="Q86" s="26">
        <v>2266</v>
      </c>
      <c r="R86" s="4">
        <v>870</v>
      </c>
      <c r="S86" s="19">
        <f t="shared" si="9"/>
        <v>4.5057471264367814</v>
      </c>
      <c r="T86" s="40">
        <f t="shared" si="10"/>
        <v>7.7522503403351622E-2</v>
      </c>
      <c r="V86" s="4">
        <v>82</v>
      </c>
      <c r="W86" s="4">
        <v>82</v>
      </c>
      <c r="X86" s="26">
        <v>0</v>
      </c>
      <c r="Y86" s="8">
        <v>230.51900000000001</v>
      </c>
      <c r="AA86">
        <f t="shared" si="11"/>
        <v>-0.75460833736479327</v>
      </c>
    </row>
    <row r="87" spans="1:27" x14ac:dyDescent="0.25">
      <c r="A87">
        <f t="shared" si="13"/>
        <v>85</v>
      </c>
      <c r="B87" t="s">
        <v>112</v>
      </c>
      <c r="C87" s="4" t="s">
        <v>14</v>
      </c>
      <c r="E87" s="10">
        <v>0.9</v>
      </c>
      <c r="F87" s="4" t="s">
        <v>23</v>
      </c>
      <c r="G87" s="4" t="s">
        <v>17</v>
      </c>
      <c r="M87" s="26">
        <v>7700.95</v>
      </c>
      <c r="N87" s="19">
        <f t="shared" si="12"/>
        <v>11.064583333333333</v>
      </c>
      <c r="O87" s="40">
        <f t="shared" si="8"/>
        <v>0.84763519252714847</v>
      </c>
      <c r="Q87" s="26">
        <v>2250</v>
      </c>
      <c r="R87" s="4">
        <v>874</v>
      </c>
      <c r="S87" s="19">
        <f t="shared" si="9"/>
        <v>4.4885057471264371</v>
      </c>
      <c r="T87" s="40">
        <f t="shared" si="10"/>
        <v>7.7225861170940852E-2</v>
      </c>
      <c r="V87" s="4">
        <v>82</v>
      </c>
      <c r="W87" s="4">
        <v>82</v>
      </c>
      <c r="X87" s="26">
        <v>1</v>
      </c>
      <c r="Y87" s="8">
        <v>231.08199999999999</v>
      </c>
      <c r="AA87">
        <f t="shared" si="11"/>
        <v>-0.75533401519265975</v>
      </c>
    </row>
    <row r="88" spans="1:27" x14ac:dyDescent="0.25">
      <c r="A88">
        <f t="shared" si="13"/>
        <v>86</v>
      </c>
      <c r="B88" t="s">
        <v>134</v>
      </c>
      <c r="C88" s="4" t="s">
        <v>14</v>
      </c>
      <c r="E88" s="8">
        <v>1</v>
      </c>
      <c r="F88" s="4" t="s">
        <v>23</v>
      </c>
      <c r="G88" s="4" t="s">
        <v>21</v>
      </c>
      <c r="M88" s="26">
        <v>7445.88</v>
      </c>
      <c r="N88" s="19">
        <f t="shared" si="12"/>
        <v>10.698103448275862</v>
      </c>
      <c r="O88" s="40">
        <f t="shared" si="8"/>
        <v>0.81955991498893577</v>
      </c>
      <c r="Q88" s="26">
        <v>1595</v>
      </c>
      <c r="R88" s="4">
        <v>697</v>
      </c>
      <c r="S88" s="19">
        <f t="shared" si="9"/>
        <v>3.2931034482758621</v>
      </c>
      <c r="T88" s="40">
        <f t="shared" si="10"/>
        <v>5.66586663904598E-2</v>
      </c>
      <c r="V88" s="4">
        <v>70</v>
      </c>
      <c r="W88" s="4">
        <v>70</v>
      </c>
      <c r="X88" s="26">
        <v>1</v>
      </c>
      <c r="Y88" s="8">
        <v>218.608</v>
      </c>
      <c r="AA88">
        <f t="shared" si="11"/>
        <v>-0.71230659838160848</v>
      </c>
    </row>
    <row r="89" spans="1:27" x14ac:dyDescent="0.25">
      <c r="A89">
        <f t="shared" si="13"/>
        <v>87</v>
      </c>
      <c r="B89" t="s">
        <v>88</v>
      </c>
      <c r="C89" s="4" t="s">
        <v>14</v>
      </c>
      <c r="E89" s="8">
        <v>1</v>
      </c>
      <c r="F89" s="4" t="s">
        <v>23</v>
      </c>
      <c r="G89" s="4" t="s">
        <v>18</v>
      </c>
      <c r="M89" s="26">
        <v>7449.88</v>
      </c>
      <c r="N89" s="19">
        <f t="shared" si="12"/>
        <v>10.703850574712645</v>
      </c>
      <c r="O89" s="40">
        <f t="shared" si="8"/>
        <v>0.8200001906393567</v>
      </c>
      <c r="Q89" s="26">
        <v>1568</v>
      </c>
      <c r="R89" s="4">
        <v>715</v>
      </c>
      <c r="S89" s="19">
        <f t="shared" si="9"/>
        <v>3.2801724137931036</v>
      </c>
      <c r="T89" s="40">
        <f t="shared" si="10"/>
        <v>5.6436184716151715E-2</v>
      </c>
      <c r="V89" s="4">
        <v>71</v>
      </c>
      <c r="W89" s="4">
        <v>71</v>
      </c>
      <c r="X89" s="26">
        <v>0</v>
      </c>
      <c r="Y89" s="8">
        <v>218.81800000000001</v>
      </c>
      <c r="AA89">
        <f t="shared" si="11"/>
        <v>-0.71243633722763711</v>
      </c>
    </row>
    <row r="90" spans="1:27" x14ac:dyDescent="0.25">
      <c r="A90">
        <f t="shared" si="13"/>
        <v>88</v>
      </c>
      <c r="B90" t="s">
        <v>124</v>
      </c>
      <c r="C90" s="4" t="s">
        <v>14</v>
      </c>
      <c r="E90" s="8">
        <v>1</v>
      </c>
      <c r="F90" s="4" t="s">
        <v>23</v>
      </c>
      <c r="G90" s="4" t="s">
        <v>17</v>
      </c>
      <c r="M90" s="26">
        <v>7415.99</v>
      </c>
      <c r="N90" s="19">
        <f t="shared" si="12"/>
        <v>10.655158045977011</v>
      </c>
      <c r="O90" s="40">
        <f t="shared" si="8"/>
        <v>0.81626995519116574</v>
      </c>
      <c r="Q90" s="26">
        <v>1528</v>
      </c>
      <c r="R90" s="4">
        <v>692</v>
      </c>
      <c r="S90" s="19">
        <f t="shared" si="9"/>
        <v>3.1896551724137931</v>
      </c>
      <c r="T90" s="40">
        <f t="shared" si="10"/>
        <v>5.4878812995995098E-2</v>
      </c>
      <c r="V90" s="4">
        <v>69</v>
      </c>
      <c r="W90" s="4">
        <v>69</v>
      </c>
      <c r="X90" s="26">
        <v>7</v>
      </c>
      <c r="Y90" s="8">
        <v>217.15700000000001</v>
      </c>
      <c r="AA90">
        <f t="shared" si="11"/>
        <v>-0.70789477714892768</v>
      </c>
    </row>
    <row r="91" spans="1:27" x14ac:dyDescent="0.25">
      <c r="A91">
        <f t="shared" si="13"/>
        <v>89</v>
      </c>
      <c r="B91" t="s">
        <v>72</v>
      </c>
      <c r="C91" s="4" t="s">
        <v>14</v>
      </c>
      <c r="E91" s="8">
        <v>1</v>
      </c>
      <c r="F91" s="4" t="s">
        <v>23</v>
      </c>
      <c r="G91" s="4" t="s">
        <v>16</v>
      </c>
      <c r="M91" s="26">
        <v>7430.35</v>
      </c>
      <c r="N91" s="19">
        <f t="shared" si="12"/>
        <v>10.675790229885058</v>
      </c>
      <c r="O91" s="40">
        <f t="shared" si="8"/>
        <v>0.81785054477617669</v>
      </c>
      <c r="Q91" s="26">
        <v>1490</v>
      </c>
      <c r="R91" s="4">
        <v>698</v>
      </c>
      <c r="S91" s="19">
        <f t="shared" si="9"/>
        <v>3.1436781609195403</v>
      </c>
      <c r="T91" s="40">
        <f t="shared" si="10"/>
        <v>5.4087767042899672E-2</v>
      </c>
      <c r="V91" s="4">
        <v>70</v>
      </c>
      <c r="W91" s="4">
        <v>70</v>
      </c>
      <c r="X91" s="26">
        <v>0</v>
      </c>
      <c r="Y91" s="8">
        <v>217.88900000000001</v>
      </c>
      <c r="AA91">
        <f t="shared" si="11"/>
        <v>-0.70836820286384106</v>
      </c>
    </row>
    <row r="92" spans="1:27" x14ac:dyDescent="0.25">
      <c r="A92">
        <f t="shared" si="13"/>
        <v>90</v>
      </c>
      <c r="B92" t="s">
        <v>128</v>
      </c>
      <c r="C92" s="4" t="s">
        <v>14</v>
      </c>
      <c r="E92" s="8">
        <v>1</v>
      </c>
      <c r="F92" s="4" t="s">
        <v>23</v>
      </c>
      <c r="G92" s="4" t="s">
        <v>20</v>
      </c>
      <c r="M92" s="26">
        <v>7420.47</v>
      </c>
      <c r="N92" s="19">
        <f t="shared" si="12"/>
        <v>10.661594827586207</v>
      </c>
      <c r="O92" s="40">
        <f t="shared" si="8"/>
        <v>0.81676306391963716</v>
      </c>
      <c r="Q92" s="26">
        <v>1436</v>
      </c>
      <c r="R92" s="4">
        <v>736</v>
      </c>
      <c r="S92" s="19">
        <f t="shared" si="9"/>
        <v>3.1206896551724137</v>
      </c>
      <c r="T92" s="40">
        <f t="shared" si="10"/>
        <v>5.3692244066351959E-2</v>
      </c>
      <c r="V92" s="4">
        <v>71</v>
      </c>
      <c r="W92" s="4">
        <v>71</v>
      </c>
      <c r="X92" s="26">
        <v>3</v>
      </c>
      <c r="Y92" s="8">
        <v>21.748999999999999</v>
      </c>
      <c r="AA92">
        <f t="shared" si="11"/>
        <v>-0.7071026952020617</v>
      </c>
    </row>
    <row r="93" spans="1:27" x14ac:dyDescent="0.25">
      <c r="A93">
        <f t="shared" si="13"/>
        <v>91</v>
      </c>
      <c r="B93" t="s">
        <v>138</v>
      </c>
      <c r="C93" s="4" t="s">
        <v>14</v>
      </c>
      <c r="E93" s="8">
        <v>1</v>
      </c>
      <c r="F93" s="4" t="s">
        <v>23</v>
      </c>
      <c r="G93" s="4" t="s">
        <v>19</v>
      </c>
      <c r="M93" s="26">
        <v>7366.57</v>
      </c>
      <c r="N93" s="19">
        <f t="shared" si="12"/>
        <v>10.584152298850574</v>
      </c>
      <c r="O93" s="40">
        <f t="shared" si="8"/>
        <v>0.81083034953021593</v>
      </c>
      <c r="Q93" s="26">
        <v>1536</v>
      </c>
      <c r="R93" s="4">
        <v>686</v>
      </c>
      <c r="S93" s="19">
        <f t="shared" si="9"/>
        <v>3.1925287356321839</v>
      </c>
      <c r="T93" s="40">
        <f t="shared" si="10"/>
        <v>5.4928253368063562E-2</v>
      </c>
      <c r="V93" s="4">
        <v>67</v>
      </c>
      <c r="W93" s="4">
        <v>67</v>
      </c>
      <c r="X93" s="26">
        <v>0</v>
      </c>
      <c r="Y93" s="8">
        <v>214.63800000000001</v>
      </c>
      <c r="AA93">
        <f t="shared" si="11"/>
        <v>-0.70359253299223634</v>
      </c>
    </row>
    <row r="94" spans="1:27" x14ac:dyDescent="0.25">
      <c r="A94">
        <f t="shared" si="13"/>
        <v>92</v>
      </c>
      <c r="B94" t="s">
        <v>94</v>
      </c>
      <c r="C94" s="4" t="s">
        <v>14</v>
      </c>
      <c r="E94" s="10">
        <v>0.25</v>
      </c>
      <c r="F94" s="4" t="s">
        <v>22</v>
      </c>
      <c r="G94" s="4" t="s">
        <v>21</v>
      </c>
      <c r="M94" s="26">
        <v>7810.43</v>
      </c>
      <c r="N94" s="19">
        <f t="shared" si="12"/>
        <v>11.221882183908047</v>
      </c>
      <c r="O94" s="40">
        <f t="shared" si="8"/>
        <v>0.85968553707916784</v>
      </c>
      <c r="Q94" s="26">
        <v>1243</v>
      </c>
      <c r="R94" s="4">
        <v>6131</v>
      </c>
      <c r="S94" s="19">
        <f t="shared" si="9"/>
        <v>10.594827586206897</v>
      </c>
      <c r="T94" s="40">
        <f t="shared" si="10"/>
        <v>0.18228665181642695</v>
      </c>
      <c r="V94" s="4">
        <v>82</v>
      </c>
      <c r="W94" s="4">
        <v>247</v>
      </c>
      <c r="X94" s="26">
        <v>0</v>
      </c>
      <c r="Y94" s="8">
        <v>226.44800000000001</v>
      </c>
      <c r="AA94">
        <f t="shared" si="11"/>
        <v>-0.87003508147976127</v>
      </c>
    </row>
    <row r="95" spans="1:27" x14ac:dyDescent="0.25">
      <c r="A95">
        <f t="shared" si="13"/>
        <v>93</v>
      </c>
      <c r="B95" t="s">
        <v>76</v>
      </c>
      <c r="C95" s="4" t="s">
        <v>14</v>
      </c>
      <c r="E95" s="10">
        <v>0.25</v>
      </c>
      <c r="F95" s="4" t="s">
        <v>22</v>
      </c>
      <c r="G95" s="4" t="s">
        <v>16</v>
      </c>
      <c r="M95" s="26">
        <v>7812.43</v>
      </c>
      <c r="N95" s="19">
        <f t="shared" si="12"/>
        <v>11.224755747126437</v>
      </c>
      <c r="O95" s="40">
        <f t="shared" si="8"/>
        <v>0.85990567490437819</v>
      </c>
      <c r="Q95" s="26">
        <v>1229</v>
      </c>
      <c r="R95" s="4">
        <v>6136</v>
      </c>
      <c r="S95" s="19">
        <f t="shared" si="9"/>
        <v>10.581896551724139</v>
      </c>
      <c r="T95" s="40">
        <f t="shared" si="10"/>
        <v>0.18206417014211887</v>
      </c>
      <c r="V95" s="4">
        <v>82</v>
      </c>
      <c r="W95" s="4">
        <v>247</v>
      </c>
      <c r="X95" s="26">
        <v>0</v>
      </c>
      <c r="Y95" s="8">
        <v>226.578</v>
      </c>
      <c r="AA95">
        <f t="shared" si="11"/>
        <v>-0.8699887100656214</v>
      </c>
    </row>
    <row r="96" spans="1:27" x14ac:dyDescent="0.25">
      <c r="A96">
        <f t="shared" si="13"/>
        <v>94</v>
      </c>
      <c r="B96" t="s">
        <v>133</v>
      </c>
      <c r="C96" s="4" t="s">
        <v>14</v>
      </c>
      <c r="E96" s="10">
        <v>0.25</v>
      </c>
      <c r="F96" s="4" t="s">
        <v>22</v>
      </c>
      <c r="G96" s="4" t="s">
        <v>17</v>
      </c>
      <c r="M96" s="26">
        <v>7807.9</v>
      </c>
      <c r="N96" s="19">
        <f t="shared" si="12"/>
        <v>11.218247126436781</v>
      </c>
      <c r="O96" s="40">
        <f t="shared" si="8"/>
        <v>0.85940706273027645</v>
      </c>
      <c r="Q96" s="26">
        <v>1189</v>
      </c>
      <c r="R96" s="4">
        <v>6137</v>
      </c>
      <c r="S96" s="19">
        <f t="shared" si="9"/>
        <v>10.525862068965518</v>
      </c>
      <c r="T96" s="40">
        <f t="shared" si="10"/>
        <v>0.18110008288678384</v>
      </c>
      <c r="V96" s="4">
        <v>82</v>
      </c>
      <c r="W96" s="4">
        <v>247</v>
      </c>
      <c r="X96" s="26">
        <v>0</v>
      </c>
      <c r="Y96" s="8">
        <v>226.37700000000001</v>
      </c>
      <c r="AA96">
        <f t="shared" si="11"/>
        <v>-0.86862573307100499</v>
      </c>
    </row>
    <row r="97" spans="1:27" x14ac:dyDescent="0.25">
      <c r="A97">
        <f t="shared" si="13"/>
        <v>95</v>
      </c>
      <c r="B97" t="s">
        <v>122</v>
      </c>
      <c r="C97" s="4" t="s">
        <v>14</v>
      </c>
      <c r="E97" s="10">
        <v>0.25</v>
      </c>
      <c r="F97" s="4" t="s">
        <v>22</v>
      </c>
      <c r="G97" s="4" t="s">
        <v>19</v>
      </c>
      <c r="M97" s="26">
        <v>7801.91</v>
      </c>
      <c r="N97" s="19">
        <f t="shared" si="12"/>
        <v>11.209640804597701</v>
      </c>
      <c r="O97" s="40">
        <f t="shared" si="8"/>
        <v>0.85874774994377123</v>
      </c>
      <c r="Q97" s="26">
        <v>1200</v>
      </c>
      <c r="R97" s="4">
        <v>6113</v>
      </c>
      <c r="S97" s="19">
        <f t="shared" si="9"/>
        <v>10.507183908045977</v>
      </c>
      <c r="T97" s="40">
        <f t="shared" si="10"/>
        <v>0.18077872046833882</v>
      </c>
      <c r="V97" s="4">
        <v>82</v>
      </c>
      <c r="W97" s="4">
        <v>247</v>
      </c>
      <c r="X97" s="26">
        <v>0</v>
      </c>
      <c r="Y97" s="8">
        <v>226.072</v>
      </c>
      <c r="AA97">
        <f t="shared" si="11"/>
        <v>-0.86777692042335586</v>
      </c>
    </row>
    <row r="98" spans="1:27" x14ac:dyDescent="0.25">
      <c r="A98">
        <f t="shared" si="13"/>
        <v>96</v>
      </c>
      <c r="B98" t="s">
        <v>108</v>
      </c>
      <c r="C98" s="4" t="s">
        <v>14</v>
      </c>
      <c r="E98" s="10">
        <v>0.25</v>
      </c>
      <c r="F98" s="4" t="s">
        <v>22</v>
      </c>
      <c r="G98" s="4" t="s">
        <v>18</v>
      </c>
      <c r="M98" s="26">
        <v>7813.09</v>
      </c>
      <c r="N98" s="19">
        <f t="shared" si="12"/>
        <v>11.225704022988506</v>
      </c>
      <c r="O98" s="40">
        <f t="shared" si="8"/>
        <v>0.85997832038669764</v>
      </c>
      <c r="Q98" s="26">
        <v>1227</v>
      </c>
      <c r="R98" s="4">
        <v>6070</v>
      </c>
      <c r="S98" s="19">
        <f t="shared" si="9"/>
        <v>10.48419540229885</v>
      </c>
      <c r="T98" s="40">
        <f t="shared" si="10"/>
        <v>0.18038319749179108</v>
      </c>
      <c r="V98" s="4">
        <v>82</v>
      </c>
      <c r="W98" s="4">
        <v>247</v>
      </c>
      <c r="X98" s="26">
        <v>0</v>
      </c>
      <c r="Y98" s="8">
        <v>226.553</v>
      </c>
      <c r="AA98">
        <f t="shared" si="11"/>
        <v>-0.86836585380114928</v>
      </c>
    </row>
    <row r="99" spans="1:27" x14ac:dyDescent="0.25">
      <c r="A99">
        <f t="shared" si="13"/>
        <v>97</v>
      </c>
      <c r="B99" t="s">
        <v>116</v>
      </c>
      <c r="C99" s="4" t="s">
        <v>14</v>
      </c>
      <c r="E99" s="10">
        <v>0.25</v>
      </c>
      <c r="F99" s="4" t="s">
        <v>22</v>
      </c>
      <c r="G99" s="4" t="s">
        <v>20</v>
      </c>
      <c r="M99" s="26">
        <v>7822.83</v>
      </c>
      <c r="N99" s="19">
        <f t="shared" si="12"/>
        <v>11.239698275862068</v>
      </c>
      <c r="O99" s="40">
        <f t="shared" si="8"/>
        <v>0.86105039159547236</v>
      </c>
      <c r="Q99" s="26">
        <v>1204</v>
      </c>
      <c r="R99" s="4">
        <v>6016</v>
      </c>
      <c r="S99" s="19">
        <f t="shared" si="9"/>
        <v>10.373563218390805</v>
      </c>
      <c r="T99" s="40">
        <f t="shared" si="10"/>
        <v>0.17847974316715523</v>
      </c>
      <c r="V99" s="4">
        <v>82</v>
      </c>
      <c r="W99" s="4">
        <v>247</v>
      </c>
      <c r="X99" s="26">
        <v>0</v>
      </c>
      <c r="Y99" s="8">
        <v>226.94900000000001</v>
      </c>
      <c r="AA99">
        <f t="shared" si="11"/>
        <v>-0.86732005644353316</v>
      </c>
    </row>
    <row r="100" spans="1:27" x14ac:dyDescent="0.25">
      <c r="A100">
        <f t="shared" si="13"/>
        <v>98</v>
      </c>
      <c r="B100" t="s">
        <v>73</v>
      </c>
      <c r="C100" s="4" t="s">
        <v>14</v>
      </c>
      <c r="E100" s="10">
        <v>0.3</v>
      </c>
      <c r="F100" s="4" t="s">
        <v>22</v>
      </c>
      <c r="G100" s="4" t="s">
        <v>21</v>
      </c>
      <c r="M100" s="26">
        <v>7825.75</v>
      </c>
      <c r="N100" s="19">
        <f t="shared" si="12"/>
        <v>11.243893678160919</v>
      </c>
      <c r="O100" s="40">
        <f t="shared" si="8"/>
        <v>0.86137179282027965</v>
      </c>
      <c r="Q100" s="26">
        <v>1276</v>
      </c>
      <c r="R100" s="4">
        <v>6029</v>
      </c>
      <c r="S100" s="19">
        <f t="shared" si="9"/>
        <v>10.495689655172415</v>
      </c>
      <c r="T100" s="40">
        <f t="shared" si="10"/>
        <v>0.18058095898006496</v>
      </c>
      <c r="V100" s="4">
        <v>82</v>
      </c>
      <c r="W100" s="4">
        <v>246</v>
      </c>
      <c r="X100" s="26">
        <v>0</v>
      </c>
      <c r="Y100" s="8">
        <v>227.38300000000001</v>
      </c>
      <c r="AA100">
        <f t="shared" si="11"/>
        <v>-0.8696783932362887</v>
      </c>
    </row>
    <row r="101" spans="1:27" x14ac:dyDescent="0.25">
      <c r="A101">
        <f t="shared" si="13"/>
        <v>99</v>
      </c>
      <c r="B101" t="s">
        <v>105</v>
      </c>
      <c r="C101" s="4" t="s">
        <v>14</v>
      </c>
      <c r="E101" s="10">
        <v>0.3</v>
      </c>
      <c r="F101" s="4" t="s">
        <v>22</v>
      </c>
      <c r="G101" s="4" t="s">
        <v>19</v>
      </c>
      <c r="M101" s="26">
        <v>7808.94</v>
      </c>
      <c r="N101" s="19">
        <f t="shared" si="12"/>
        <v>11.219741379310344</v>
      </c>
      <c r="O101" s="40">
        <f t="shared" si="8"/>
        <v>0.85952153439938583</v>
      </c>
      <c r="Q101" s="26">
        <v>1285</v>
      </c>
      <c r="R101" s="4">
        <v>6007</v>
      </c>
      <c r="S101" s="19">
        <f t="shared" si="9"/>
        <v>10.477011494252874</v>
      </c>
      <c r="T101" s="40">
        <f t="shared" si="10"/>
        <v>0.18025959656161994</v>
      </c>
      <c r="V101" s="4">
        <v>82</v>
      </c>
      <c r="W101" s="4">
        <v>246</v>
      </c>
      <c r="X101" s="26">
        <v>0</v>
      </c>
      <c r="Y101" s="8">
        <v>22.652999999999999</v>
      </c>
      <c r="AA101">
        <f t="shared" si="11"/>
        <v>-0.86787682408112865</v>
      </c>
    </row>
    <row r="102" spans="1:27" x14ac:dyDescent="0.25">
      <c r="A102">
        <f t="shared" si="13"/>
        <v>100</v>
      </c>
      <c r="B102" t="s">
        <v>119</v>
      </c>
      <c r="C102" s="4" t="s">
        <v>14</v>
      </c>
      <c r="E102" s="10">
        <v>0.3</v>
      </c>
      <c r="F102" s="4" t="s">
        <v>22</v>
      </c>
      <c r="G102" s="4" t="s">
        <v>16</v>
      </c>
      <c r="M102" s="26">
        <v>7820.24</v>
      </c>
      <c r="N102" s="19">
        <f t="shared" si="12"/>
        <v>11.235977011494253</v>
      </c>
      <c r="O102" s="40">
        <f t="shared" si="8"/>
        <v>0.86076531311182491</v>
      </c>
      <c r="Q102" s="26">
        <v>1237</v>
      </c>
      <c r="R102" s="4">
        <v>6026</v>
      </c>
      <c r="S102" s="19">
        <f t="shared" si="9"/>
        <v>10.435344827586206</v>
      </c>
      <c r="T102" s="40">
        <f t="shared" si="10"/>
        <v>0.17954271116662718</v>
      </c>
      <c r="V102" s="4">
        <v>82</v>
      </c>
      <c r="W102" s="4">
        <v>246</v>
      </c>
      <c r="X102" s="26">
        <v>0</v>
      </c>
      <c r="Y102" s="8">
        <v>227.101</v>
      </c>
      <c r="AA102">
        <f t="shared" si="11"/>
        <v>-0.86815496165608708</v>
      </c>
    </row>
    <row r="103" spans="1:27" x14ac:dyDescent="0.25">
      <c r="A103">
        <f t="shared" si="13"/>
        <v>101</v>
      </c>
      <c r="B103" t="s">
        <v>125</v>
      </c>
      <c r="C103" s="4" t="s">
        <v>14</v>
      </c>
      <c r="E103" s="10">
        <v>0.3</v>
      </c>
      <c r="F103" s="4" t="s">
        <v>22</v>
      </c>
      <c r="G103" s="4" t="s">
        <v>20</v>
      </c>
      <c r="M103" s="26">
        <v>7829.43</v>
      </c>
      <c r="N103" s="19">
        <f t="shared" si="12"/>
        <v>11.24918103448276</v>
      </c>
      <c r="O103" s="40">
        <f t="shared" si="8"/>
        <v>0.86177684641866692</v>
      </c>
      <c r="Q103" s="26">
        <v>1400</v>
      </c>
      <c r="R103" s="4">
        <v>5838</v>
      </c>
      <c r="S103" s="19">
        <f t="shared" si="9"/>
        <v>10.399425287356323</v>
      </c>
      <c r="T103" s="40">
        <f t="shared" si="10"/>
        <v>0.17892470651577141</v>
      </c>
      <c r="V103" s="4">
        <v>82</v>
      </c>
      <c r="W103" s="4">
        <v>246</v>
      </c>
      <c r="X103" s="26">
        <v>0</v>
      </c>
      <c r="Y103" s="8">
        <v>227.45500000000001</v>
      </c>
      <c r="AA103">
        <f t="shared" si="11"/>
        <v>-0.86834618365070504</v>
      </c>
    </row>
    <row r="104" spans="1:27" x14ac:dyDescent="0.25">
      <c r="A104">
        <f t="shared" si="13"/>
        <v>102</v>
      </c>
      <c r="B104" t="s">
        <v>82</v>
      </c>
      <c r="C104" s="4" t="s">
        <v>14</v>
      </c>
      <c r="E104" s="10">
        <v>0.3</v>
      </c>
      <c r="F104" s="4" t="s">
        <v>22</v>
      </c>
      <c r="G104" s="4" t="s">
        <v>17</v>
      </c>
      <c r="M104" s="26">
        <v>7821.16</v>
      </c>
      <c r="N104" s="19">
        <f t="shared" si="12"/>
        <v>11.237298850574712</v>
      </c>
      <c r="O104" s="40">
        <f t="shared" si="8"/>
        <v>0.86086657651142162</v>
      </c>
      <c r="Q104" s="26">
        <v>1219</v>
      </c>
      <c r="R104" s="4">
        <v>6026</v>
      </c>
      <c r="S104" s="19">
        <f t="shared" si="9"/>
        <v>10.40948275862069</v>
      </c>
      <c r="T104" s="40">
        <f t="shared" si="10"/>
        <v>0.17909774781801102</v>
      </c>
      <c r="V104" s="4">
        <v>82</v>
      </c>
      <c r="W104" s="4">
        <v>246</v>
      </c>
      <c r="X104" s="26">
        <v>0</v>
      </c>
      <c r="Y104" s="8">
        <v>22.715</v>
      </c>
      <c r="AA104">
        <f t="shared" si="11"/>
        <v>-0.86779100902714834</v>
      </c>
    </row>
    <row r="105" spans="1:27" x14ac:dyDescent="0.25">
      <c r="A105">
        <f t="shared" si="13"/>
        <v>103</v>
      </c>
      <c r="B105" t="s">
        <v>129</v>
      </c>
      <c r="C105" s="4" t="s">
        <v>14</v>
      </c>
      <c r="E105" s="10">
        <v>0.3</v>
      </c>
      <c r="F105" s="4" t="s">
        <v>22</v>
      </c>
      <c r="G105" s="4" t="s">
        <v>18</v>
      </c>
      <c r="M105" s="26">
        <v>7819.08</v>
      </c>
      <c r="N105" s="19">
        <f t="shared" si="12"/>
        <v>11.234310344827586</v>
      </c>
      <c r="O105" s="40">
        <f t="shared" si="8"/>
        <v>0.86063763317320285</v>
      </c>
      <c r="Q105" s="26">
        <v>1249</v>
      </c>
      <c r="R105" s="4">
        <v>5994</v>
      </c>
      <c r="S105" s="19">
        <f t="shared" si="9"/>
        <v>10.406609195402298</v>
      </c>
      <c r="T105" s="40">
        <f t="shared" si="10"/>
        <v>0.17904830744594255</v>
      </c>
      <c r="V105" s="4">
        <v>82</v>
      </c>
      <c r="W105" s="4">
        <v>246</v>
      </c>
      <c r="X105" s="26">
        <v>0</v>
      </c>
      <c r="Y105" s="8">
        <v>227.06100000000001</v>
      </c>
      <c r="AA105">
        <f t="shared" si="11"/>
        <v>-0.86755841398450495</v>
      </c>
    </row>
    <row r="106" spans="1:27" x14ac:dyDescent="0.25">
      <c r="A106">
        <f t="shared" si="13"/>
        <v>104</v>
      </c>
      <c r="B106" t="s">
        <v>115</v>
      </c>
      <c r="C106" s="4" t="s">
        <v>14</v>
      </c>
      <c r="E106" s="10">
        <v>0.5</v>
      </c>
      <c r="F106" s="4" t="s">
        <v>22</v>
      </c>
      <c r="G106" s="4" t="s">
        <v>20</v>
      </c>
      <c r="M106" s="26">
        <v>7791.99</v>
      </c>
      <c r="N106" s="19">
        <f t="shared" si="12"/>
        <v>11.195387931034482</v>
      </c>
      <c r="O106" s="40">
        <f t="shared" si="8"/>
        <v>0.85765586633072743</v>
      </c>
      <c r="Q106" s="26">
        <v>1881</v>
      </c>
      <c r="R106" s="4">
        <v>2735</v>
      </c>
      <c r="S106" s="19">
        <f t="shared" si="9"/>
        <v>6.6321839080459766</v>
      </c>
      <c r="T106" s="40">
        <f t="shared" si="10"/>
        <v>0.11410837873401503</v>
      </c>
      <c r="V106" s="4">
        <v>77</v>
      </c>
      <c r="W106" s="4">
        <v>201</v>
      </c>
      <c r="X106" s="26">
        <v>0</v>
      </c>
      <c r="Y106" s="8">
        <v>227.952</v>
      </c>
      <c r="AA106">
        <f t="shared" si="11"/>
        <v>-0.80023307179859704</v>
      </c>
    </row>
    <row r="107" spans="1:27" x14ac:dyDescent="0.25">
      <c r="A107">
        <f t="shared" si="13"/>
        <v>105</v>
      </c>
      <c r="B107" t="s">
        <v>75</v>
      </c>
      <c r="C107" s="4" t="s">
        <v>14</v>
      </c>
      <c r="E107" s="10">
        <v>0.5</v>
      </c>
      <c r="F107" s="4" t="s">
        <v>22</v>
      </c>
      <c r="G107" s="4" t="s">
        <v>18</v>
      </c>
      <c r="M107" s="26">
        <v>7779.3</v>
      </c>
      <c r="N107" s="19">
        <f t="shared" si="12"/>
        <v>11.177155172413793</v>
      </c>
      <c r="O107" s="40">
        <f t="shared" si="8"/>
        <v>0.85625909182976723</v>
      </c>
      <c r="Q107" s="26">
        <v>1825</v>
      </c>
      <c r="R107" s="4">
        <v>2795</v>
      </c>
      <c r="S107" s="19">
        <f t="shared" si="9"/>
        <v>6.6379310344827589</v>
      </c>
      <c r="T107" s="40">
        <f t="shared" si="10"/>
        <v>0.11420725947815197</v>
      </c>
      <c r="V107" s="4">
        <v>78</v>
      </c>
      <c r="W107" s="4">
        <v>201</v>
      </c>
      <c r="X107" s="26">
        <v>0</v>
      </c>
      <c r="Y107" s="8">
        <v>227.42500000000001</v>
      </c>
      <c r="AA107">
        <f t="shared" si="11"/>
        <v>-0.79921453294196576</v>
      </c>
    </row>
    <row r="108" spans="1:27" x14ac:dyDescent="0.25">
      <c r="A108">
        <f t="shared" si="13"/>
        <v>106</v>
      </c>
      <c r="B108" t="s">
        <v>114</v>
      </c>
      <c r="C108" s="4" t="s">
        <v>14</v>
      </c>
      <c r="E108" s="10">
        <v>0.5</v>
      </c>
      <c r="F108" s="4" t="s">
        <v>22</v>
      </c>
      <c r="G108" s="4" t="s">
        <v>21</v>
      </c>
      <c r="M108" s="26">
        <v>7752.18</v>
      </c>
      <c r="N108" s="19">
        <f t="shared" si="12"/>
        <v>11.138189655172415</v>
      </c>
      <c r="O108" s="40">
        <f t="shared" si="8"/>
        <v>0.85327402291991383</v>
      </c>
      <c r="Q108" s="26">
        <v>1764</v>
      </c>
      <c r="R108" s="4">
        <v>2828</v>
      </c>
      <c r="S108" s="19">
        <f t="shared" si="9"/>
        <v>6.5977011494252871</v>
      </c>
      <c r="T108" s="40">
        <f t="shared" si="10"/>
        <v>0.11351509426919346</v>
      </c>
      <c r="V108" s="4">
        <v>77</v>
      </c>
      <c r="W108" s="4">
        <v>201</v>
      </c>
      <c r="X108" s="26">
        <v>0</v>
      </c>
      <c r="Y108" s="8">
        <v>226.04900000000001</v>
      </c>
      <c r="AA108">
        <f t="shared" si="11"/>
        <v>-0.79613431260512457</v>
      </c>
    </row>
    <row r="109" spans="1:27" x14ac:dyDescent="0.25">
      <c r="A109">
        <f t="shared" si="13"/>
        <v>107</v>
      </c>
      <c r="B109" t="s">
        <v>132</v>
      </c>
      <c r="C109" s="4" t="s">
        <v>14</v>
      </c>
      <c r="E109" s="10">
        <v>0.5</v>
      </c>
      <c r="F109" s="4" t="s">
        <v>22</v>
      </c>
      <c r="G109" s="4" t="s">
        <v>17</v>
      </c>
      <c r="M109" s="26">
        <v>7739.39</v>
      </c>
      <c r="N109" s="19">
        <f t="shared" si="12"/>
        <v>11.119813218390805</v>
      </c>
      <c r="O109" s="40">
        <f t="shared" si="8"/>
        <v>0.85186624152769308</v>
      </c>
      <c r="Q109" s="26">
        <v>1744</v>
      </c>
      <c r="R109" s="4">
        <v>2859</v>
      </c>
      <c r="S109" s="19">
        <f t="shared" si="9"/>
        <v>6.6135057471264371</v>
      </c>
      <c r="T109" s="40">
        <f t="shared" si="10"/>
        <v>0.11378701631557002</v>
      </c>
      <c r="V109" s="4">
        <v>77</v>
      </c>
      <c r="W109" s="4">
        <v>203</v>
      </c>
      <c r="X109" s="26">
        <v>0</v>
      </c>
      <c r="Y109" s="8">
        <v>225.405</v>
      </c>
      <c r="AA109">
        <f t="shared" si="11"/>
        <v>-0.79528000953772449</v>
      </c>
    </row>
    <row r="110" spans="1:27" x14ac:dyDescent="0.25">
      <c r="A110">
        <f t="shared" si="13"/>
        <v>108</v>
      </c>
      <c r="B110" t="s">
        <v>120</v>
      </c>
      <c r="C110" s="4" t="s">
        <v>14</v>
      </c>
      <c r="E110" s="10">
        <v>0.5</v>
      </c>
      <c r="F110" s="4" t="s">
        <v>22</v>
      </c>
      <c r="G110" s="4" t="s">
        <v>16</v>
      </c>
      <c r="M110" s="26">
        <v>7747.72</v>
      </c>
      <c r="N110" s="19">
        <f t="shared" si="12"/>
        <v>11.131781609195402</v>
      </c>
      <c r="O110" s="40">
        <f t="shared" si="8"/>
        <v>0.85278311556969455</v>
      </c>
      <c r="Q110" s="26">
        <v>1737</v>
      </c>
      <c r="R110" s="4">
        <v>2835</v>
      </c>
      <c r="S110" s="19">
        <f t="shared" si="9"/>
        <v>6.568965517241379</v>
      </c>
      <c r="T110" s="40">
        <f t="shared" si="10"/>
        <v>0.11302069054850881</v>
      </c>
      <c r="V110" s="4">
        <v>77</v>
      </c>
      <c r="W110" s="4">
        <v>202</v>
      </c>
      <c r="X110" s="26">
        <v>0</v>
      </c>
      <c r="Y110" s="8">
        <v>225.81100000000001</v>
      </c>
      <c r="AA110">
        <f t="shared" si="11"/>
        <v>-0.79524718300426456</v>
      </c>
    </row>
    <row r="111" spans="1:27" x14ac:dyDescent="0.25">
      <c r="A111">
        <f t="shared" si="13"/>
        <v>109</v>
      </c>
      <c r="B111" t="s">
        <v>67</v>
      </c>
      <c r="C111" s="4" t="s">
        <v>14</v>
      </c>
      <c r="E111" s="10">
        <v>0.5</v>
      </c>
      <c r="F111" s="4" t="s">
        <v>22</v>
      </c>
      <c r="G111" s="4" t="s">
        <v>19</v>
      </c>
      <c r="M111" s="26">
        <v>7747.23</v>
      </c>
      <c r="N111" s="19">
        <f t="shared" si="12"/>
        <v>11.131077586206896</v>
      </c>
      <c r="O111" s="40">
        <f t="shared" si="8"/>
        <v>0.85272918180251789</v>
      </c>
      <c r="Q111" s="26">
        <v>1675</v>
      </c>
      <c r="R111" s="4">
        <v>2875</v>
      </c>
      <c r="S111" s="19">
        <f t="shared" si="9"/>
        <v>6.5373563218390807</v>
      </c>
      <c r="T111" s="40">
        <f t="shared" si="10"/>
        <v>0.11247684645575572</v>
      </c>
      <c r="V111" s="4">
        <v>78</v>
      </c>
      <c r="W111" s="4">
        <v>203</v>
      </c>
      <c r="X111" s="26">
        <v>0</v>
      </c>
      <c r="Y111" s="8">
        <v>22.58</v>
      </c>
      <c r="AA111">
        <f t="shared" si="11"/>
        <v>-0.79466019189777004</v>
      </c>
    </row>
    <row r="112" spans="1:27" x14ac:dyDescent="0.25">
      <c r="A112">
        <f t="shared" si="13"/>
        <v>110</v>
      </c>
      <c r="B112" t="s">
        <v>111</v>
      </c>
      <c r="C112" s="4" t="s">
        <v>14</v>
      </c>
      <c r="E112" s="10">
        <v>0.6</v>
      </c>
      <c r="F112" s="4" t="s">
        <v>22</v>
      </c>
      <c r="G112" s="4" t="s">
        <v>17</v>
      </c>
      <c r="M112" s="26">
        <v>9110.9599999999991</v>
      </c>
      <c r="N112" s="19">
        <f t="shared" si="12"/>
        <v>13.090459770114942</v>
      </c>
      <c r="O112" s="40">
        <f t="shared" si="8"/>
        <v>1.0028334599896309</v>
      </c>
      <c r="Q112" s="26">
        <v>3560</v>
      </c>
      <c r="R112" s="4">
        <v>1703</v>
      </c>
      <c r="S112" s="19">
        <f t="shared" si="9"/>
        <v>7.5617816091954024</v>
      </c>
      <c r="T112" s="40">
        <f t="shared" si="10"/>
        <v>0.13010233909816316</v>
      </c>
      <c r="V112" s="4">
        <v>106</v>
      </c>
      <c r="W112" s="4">
        <v>123</v>
      </c>
      <c r="X112" s="26">
        <v>0</v>
      </c>
      <c r="Y112" s="8">
        <v>299.76600000000002</v>
      </c>
      <c r="AA112">
        <f t="shared" si="11"/>
        <v>-0.93236910708986798</v>
      </c>
    </row>
    <row r="113" spans="1:27" x14ac:dyDescent="0.25">
      <c r="A113">
        <f t="shared" si="13"/>
        <v>111</v>
      </c>
      <c r="B113" t="s">
        <v>70</v>
      </c>
      <c r="C113" s="4" t="s">
        <v>14</v>
      </c>
      <c r="E113" s="10">
        <v>0.6</v>
      </c>
      <c r="F113" s="4" t="s">
        <v>22</v>
      </c>
      <c r="G113" s="4" t="s">
        <v>21</v>
      </c>
      <c r="M113" s="26">
        <v>9083.61</v>
      </c>
      <c r="N113" s="19">
        <f t="shared" si="12"/>
        <v>13.051163793103449</v>
      </c>
      <c r="O113" s="40">
        <f t="shared" si="8"/>
        <v>0.99982307522987834</v>
      </c>
      <c r="Q113" s="26">
        <v>3593</v>
      </c>
      <c r="R113" s="4">
        <v>1693</v>
      </c>
      <c r="S113" s="19">
        <f t="shared" si="9"/>
        <v>7.5948275862068968</v>
      </c>
      <c r="T113" s="40">
        <f t="shared" si="10"/>
        <v>0.13067090337695048</v>
      </c>
      <c r="V113" s="4">
        <v>109</v>
      </c>
      <c r="W113" s="4">
        <v>123</v>
      </c>
      <c r="X113" s="26">
        <v>0</v>
      </c>
      <c r="Y113" s="8">
        <v>298.33100000000002</v>
      </c>
      <c r="AA113">
        <f t="shared" si="11"/>
        <v>-0.93052936356085314</v>
      </c>
    </row>
    <row r="114" spans="1:27" x14ac:dyDescent="0.25">
      <c r="A114">
        <f t="shared" si="13"/>
        <v>112</v>
      </c>
      <c r="B114" t="s">
        <v>113</v>
      </c>
      <c r="C114" s="4" t="s">
        <v>14</v>
      </c>
      <c r="E114" s="10">
        <v>0.6</v>
      </c>
      <c r="F114" s="4" t="s">
        <v>22</v>
      </c>
      <c r="G114" s="4" t="s">
        <v>16</v>
      </c>
      <c r="M114" s="26">
        <v>9104.84</v>
      </c>
      <c r="N114" s="19">
        <f t="shared" si="12"/>
        <v>13.081666666666667</v>
      </c>
      <c r="O114" s="40">
        <f t="shared" si="8"/>
        <v>1.0021598382444872</v>
      </c>
      <c r="Q114" s="26">
        <v>3556</v>
      </c>
      <c r="R114" s="4">
        <v>1707</v>
      </c>
      <c r="S114" s="19">
        <f t="shared" si="9"/>
        <v>7.5617816091954024</v>
      </c>
      <c r="T114" s="40">
        <f t="shared" si="10"/>
        <v>0.13010233909816316</v>
      </c>
      <c r="V114" s="4">
        <v>105</v>
      </c>
      <c r="W114" s="4">
        <v>123</v>
      </c>
      <c r="X114" s="26">
        <v>0</v>
      </c>
      <c r="Y114" s="8">
        <v>299.447</v>
      </c>
      <c r="AA114">
        <f t="shared" si="11"/>
        <v>-0.93183020969375296</v>
      </c>
    </row>
    <row r="115" spans="1:27" x14ac:dyDescent="0.25">
      <c r="A115">
        <f t="shared" si="13"/>
        <v>113</v>
      </c>
      <c r="B115" t="s">
        <v>136</v>
      </c>
      <c r="C115" s="4" t="s">
        <v>14</v>
      </c>
      <c r="E115" s="10">
        <v>0.6</v>
      </c>
      <c r="F115" s="4" t="s">
        <v>22</v>
      </c>
      <c r="G115" s="4" t="s">
        <v>20</v>
      </c>
      <c r="M115" s="26">
        <v>9078.4699999999993</v>
      </c>
      <c r="N115" s="19">
        <f t="shared" si="12"/>
        <v>13.043778735632182</v>
      </c>
      <c r="O115" s="40">
        <f t="shared" si="8"/>
        <v>0.99925732101908737</v>
      </c>
      <c r="Q115" s="26">
        <v>3639</v>
      </c>
      <c r="R115" s="4">
        <v>1623</v>
      </c>
      <c r="S115" s="19">
        <f t="shared" si="9"/>
        <v>7.5603448275862073</v>
      </c>
      <c r="T115" s="40">
        <f t="shared" si="10"/>
        <v>0.13007761891212893</v>
      </c>
      <c r="V115" s="4">
        <v>106</v>
      </c>
      <c r="W115" s="4">
        <v>123</v>
      </c>
      <c r="X115" s="26">
        <v>0</v>
      </c>
      <c r="Y115" s="8">
        <v>297.94200000000001</v>
      </c>
      <c r="AA115">
        <f t="shared" si="11"/>
        <v>-0.92948347572739887</v>
      </c>
    </row>
    <row r="116" spans="1:27" x14ac:dyDescent="0.25">
      <c r="A116">
        <f t="shared" si="13"/>
        <v>114</v>
      </c>
      <c r="B116" t="s">
        <v>106</v>
      </c>
      <c r="C116" s="4" t="s">
        <v>14</v>
      </c>
      <c r="E116" s="10">
        <v>0.6</v>
      </c>
      <c r="F116" s="4" t="s">
        <v>22</v>
      </c>
      <c r="G116" s="4" t="s">
        <v>18</v>
      </c>
      <c r="M116" s="26">
        <v>9089.44</v>
      </c>
      <c r="N116" s="19">
        <f t="shared" si="12"/>
        <v>13.059540229885059</v>
      </c>
      <c r="O116" s="40">
        <f t="shared" si="8"/>
        <v>1.0004647769903667</v>
      </c>
      <c r="Q116" s="26">
        <v>3549</v>
      </c>
      <c r="R116" s="4">
        <v>1690</v>
      </c>
      <c r="S116" s="19">
        <f t="shared" si="9"/>
        <v>7.5272988505747129</v>
      </c>
      <c r="T116" s="40">
        <f t="shared" si="10"/>
        <v>0.12950905463334159</v>
      </c>
      <c r="V116" s="4">
        <v>103</v>
      </c>
      <c r="W116" s="4">
        <v>123</v>
      </c>
      <c r="X116" s="26">
        <v>0</v>
      </c>
      <c r="Y116" s="8">
        <v>298.63099999999997</v>
      </c>
      <c r="AA116">
        <f t="shared" si="11"/>
        <v>-0.92988087622563509</v>
      </c>
    </row>
    <row r="117" spans="1:27" x14ac:dyDescent="0.25">
      <c r="A117">
        <f t="shared" si="13"/>
        <v>115</v>
      </c>
      <c r="B117" t="s">
        <v>110</v>
      </c>
      <c r="C117" s="4" t="s">
        <v>14</v>
      </c>
      <c r="E117" s="10">
        <v>0.6</v>
      </c>
      <c r="F117" s="4" t="s">
        <v>22</v>
      </c>
      <c r="G117" s="4" t="s">
        <v>19</v>
      </c>
      <c r="M117" s="26">
        <v>9070.42</v>
      </c>
      <c r="N117" s="19">
        <f t="shared" si="12"/>
        <v>13.032212643678161</v>
      </c>
      <c r="O117" s="40">
        <f t="shared" si="8"/>
        <v>0.99837126627261552</v>
      </c>
      <c r="Q117" s="26">
        <v>3527</v>
      </c>
      <c r="R117" s="4">
        <v>1695</v>
      </c>
      <c r="S117" s="19">
        <f t="shared" si="9"/>
        <v>7.5028735632183912</v>
      </c>
      <c r="T117" s="40">
        <f t="shared" si="10"/>
        <v>0.12908881147075965</v>
      </c>
      <c r="V117" s="4">
        <v>105</v>
      </c>
      <c r="W117" s="4">
        <v>123</v>
      </c>
      <c r="X117" s="26">
        <v>0</v>
      </c>
      <c r="Y117" s="8">
        <v>297.68599999999998</v>
      </c>
      <c r="AA117">
        <f t="shared" si="11"/>
        <v>-0.92778582448885216</v>
      </c>
    </row>
    <row r="118" spans="1:27" x14ac:dyDescent="0.25">
      <c r="A118">
        <f t="shared" ref="A118:A129" si="14">A117+1</f>
        <v>116</v>
      </c>
      <c r="B118" t="s">
        <v>80</v>
      </c>
      <c r="C118" s="4" t="s">
        <v>14</v>
      </c>
      <c r="E118" s="10">
        <v>0.9</v>
      </c>
      <c r="F118" s="4" t="s">
        <v>22</v>
      </c>
      <c r="G118" s="4" t="s">
        <v>20</v>
      </c>
      <c r="M118" s="26">
        <v>7615.9</v>
      </c>
      <c r="N118" s="19">
        <f t="shared" si="12"/>
        <v>10.942385057471263</v>
      </c>
      <c r="O118" s="40">
        <f t="shared" si="8"/>
        <v>0.83827383151007473</v>
      </c>
      <c r="Q118" s="26">
        <v>2126</v>
      </c>
      <c r="R118" s="4">
        <v>915</v>
      </c>
      <c r="S118" s="19">
        <f t="shared" si="9"/>
        <v>4.3692528735632186</v>
      </c>
      <c r="T118" s="40">
        <f t="shared" si="10"/>
        <v>7.5174085730099593E-2</v>
      </c>
      <c r="V118" s="4">
        <v>82</v>
      </c>
      <c r="W118" s="4">
        <v>82</v>
      </c>
      <c r="X118" s="26">
        <v>91</v>
      </c>
      <c r="Y118" s="8">
        <v>22.690999999999999</v>
      </c>
      <c r="AA118">
        <f t="shared" si="11"/>
        <v>-0.74579315093815945</v>
      </c>
    </row>
    <row r="119" spans="1:27" x14ac:dyDescent="0.25">
      <c r="A119">
        <f t="shared" si="14"/>
        <v>117</v>
      </c>
      <c r="B119" t="s">
        <v>83</v>
      </c>
      <c r="C119" s="4" t="s">
        <v>14</v>
      </c>
      <c r="E119" s="10">
        <v>0.9</v>
      </c>
      <c r="F119" s="4" t="s">
        <v>22</v>
      </c>
      <c r="G119" s="4" t="s">
        <v>17</v>
      </c>
      <c r="M119" s="26">
        <v>7620.69</v>
      </c>
      <c r="N119" s="19">
        <f t="shared" si="12"/>
        <v>10.94926724137931</v>
      </c>
      <c r="O119" s="40">
        <f t="shared" si="8"/>
        <v>0.83880106160145373</v>
      </c>
      <c r="Q119" s="26">
        <v>2063</v>
      </c>
      <c r="R119" s="4">
        <v>971</v>
      </c>
      <c r="S119" s="19">
        <f t="shared" si="9"/>
        <v>4.3591954022988508</v>
      </c>
      <c r="T119" s="40">
        <f t="shared" si="10"/>
        <v>7.5001044427859972E-2</v>
      </c>
      <c r="V119" s="4">
        <v>82</v>
      </c>
      <c r="W119" s="4">
        <v>82</v>
      </c>
      <c r="X119" s="26">
        <v>0</v>
      </c>
      <c r="Y119" s="8">
        <v>227.30099999999999</v>
      </c>
      <c r="AA119">
        <f t="shared" si="11"/>
        <v>-0.74604189370902296</v>
      </c>
    </row>
    <row r="120" spans="1:27" x14ac:dyDescent="0.25">
      <c r="A120">
        <f t="shared" si="14"/>
        <v>118</v>
      </c>
      <c r="B120" t="s">
        <v>81</v>
      </c>
      <c r="C120" s="4" t="s">
        <v>14</v>
      </c>
      <c r="E120" s="10">
        <v>0.9</v>
      </c>
      <c r="F120" s="4" t="s">
        <v>22</v>
      </c>
      <c r="G120" s="4" t="s">
        <v>18</v>
      </c>
      <c r="M120" s="26">
        <v>7611.59</v>
      </c>
      <c r="N120" s="19">
        <f t="shared" si="12"/>
        <v>10.936192528735633</v>
      </c>
      <c r="O120" s="40">
        <f t="shared" si="8"/>
        <v>0.83779943449674632</v>
      </c>
      <c r="Q120" s="26">
        <v>2093</v>
      </c>
      <c r="R120" s="4">
        <v>943</v>
      </c>
      <c r="S120" s="19">
        <f t="shared" si="9"/>
        <v>4.3620689655172411</v>
      </c>
      <c r="T120" s="40">
        <f t="shared" si="10"/>
        <v>7.505048479992843E-2</v>
      </c>
      <c r="V120" s="4">
        <v>82</v>
      </c>
      <c r="W120" s="4">
        <v>82</v>
      </c>
      <c r="X120" s="26">
        <v>0</v>
      </c>
      <c r="Y120" s="8">
        <v>226.77099999999999</v>
      </c>
      <c r="AA120">
        <f t="shared" si="11"/>
        <v>-0.7452900323973255</v>
      </c>
    </row>
    <row r="121" spans="1:27" x14ac:dyDescent="0.25">
      <c r="A121">
        <f t="shared" si="14"/>
        <v>119</v>
      </c>
      <c r="B121" t="s">
        <v>135</v>
      </c>
      <c r="C121" s="4" t="s">
        <v>14</v>
      </c>
      <c r="E121" s="10">
        <v>0.9</v>
      </c>
      <c r="F121" s="4" t="s">
        <v>22</v>
      </c>
      <c r="G121" s="4" t="s">
        <v>21</v>
      </c>
      <c r="M121" s="26">
        <v>7622.22</v>
      </c>
      <c r="N121" s="19">
        <f t="shared" si="12"/>
        <v>10.951465517241379</v>
      </c>
      <c r="O121" s="40">
        <f t="shared" si="8"/>
        <v>0.83896946703773978</v>
      </c>
      <c r="Q121" s="26">
        <v>2067</v>
      </c>
      <c r="R121" s="4">
        <v>943</v>
      </c>
      <c r="S121" s="19">
        <f t="shared" si="9"/>
        <v>4.3247126436781613</v>
      </c>
      <c r="T121" s="40">
        <f t="shared" si="10"/>
        <v>7.4407759963038403E-2</v>
      </c>
      <c r="V121" s="4">
        <v>82</v>
      </c>
      <c r="W121" s="4">
        <v>82</v>
      </c>
      <c r="X121" s="26">
        <v>9</v>
      </c>
      <c r="Y121" s="8">
        <v>227.33600000000001</v>
      </c>
      <c r="AA121">
        <f t="shared" si="11"/>
        <v>-0.74558333359323026</v>
      </c>
    </row>
    <row r="122" spans="1:27" x14ac:dyDescent="0.25">
      <c r="A122">
        <f t="shared" si="14"/>
        <v>120</v>
      </c>
      <c r="B122" t="s">
        <v>95</v>
      </c>
      <c r="C122" s="4" t="s">
        <v>14</v>
      </c>
      <c r="E122" s="10">
        <v>0.9</v>
      </c>
      <c r="F122" s="4" t="s">
        <v>22</v>
      </c>
      <c r="G122" s="4" t="s">
        <v>19</v>
      </c>
      <c r="M122" s="26">
        <v>7618.53</v>
      </c>
      <c r="N122" s="19">
        <f t="shared" si="12"/>
        <v>10.946163793103448</v>
      </c>
      <c r="O122" s="40">
        <f t="shared" si="8"/>
        <v>0.83856331275022644</v>
      </c>
      <c r="Q122" s="26">
        <v>2034</v>
      </c>
      <c r="R122" s="4">
        <v>976</v>
      </c>
      <c r="S122" s="19">
        <f t="shared" si="9"/>
        <v>4.3247126436781613</v>
      </c>
      <c r="T122" s="40">
        <f t="shared" si="10"/>
        <v>7.4407759963038403E-2</v>
      </c>
      <c r="V122" s="4">
        <v>82</v>
      </c>
      <c r="W122" s="4">
        <v>82</v>
      </c>
      <c r="X122" s="26">
        <v>0</v>
      </c>
      <c r="Y122" s="8">
        <v>227.20699999999999</v>
      </c>
      <c r="AA122">
        <f t="shared" si="11"/>
        <v>-0.74525841016321959</v>
      </c>
    </row>
    <row r="123" spans="1:27" x14ac:dyDescent="0.25">
      <c r="A123">
        <f t="shared" si="14"/>
        <v>121</v>
      </c>
      <c r="B123" t="s">
        <v>107</v>
      </c>
      <c r="C123" s="4" t="s">
        <v>14</v>
      </c>
      <c r="E123" s="10">
        <v>0.9</v>
      </c>
      <c r="F123" s="4" t="s">
        <v>22</v>
      </c>
      <c r="G123" s="4" t="s">
        <v>16</v>
      </c>
      <c r="M123" s="26">
        <v>7609.66</v>
      </c>
      <c r="N123" s="19">
        <f t="shared" si="12"/>
        <v>10.933419540229885</v>
      </c>
      <c r="O123" s="40">
        <f t="shared" si="8"/>
        <v>0.8375870014954182</v>
      </c>
      <c r="Q123" s="26">
        <v>2030</v>
      </c>
      <c r="R123" s="4">
        <v>959</v>
      </c>
      <c r="S123" s="19">
        <f t="shared" si="9"/>
        <v>4.2945402298850572</v>
      </c>
      <c r="T123" s="40">
        <f t="shared" si="10"/>
        <v>7.3888636056319526E-2</v>
      </c>
      <c r="V123" s="4">
        <v>82</v>
      </c>
      <c r="W123" s="4">
        <v>82</v>
      </c>
      <c r="X123" s="26">
        <v>0</v>
      </c>
      <c r="Y123" s="8">
        <v>226.73500000000001</v>
      </c>
      <c r="AA123">
        <f t="shared" si="11"/>
        <v>-0.7439582372526542</v>
      </c>
    </row>
    <row r="124" spans="1:27" x14ac:dyDescent="0.25">
      <c r="A124">
        <f t="shared" si="14"/>
        <v>122</v>
      </c>
      <c r="B124" t="s">
        <v>101</v>
      </c>
      <c r="C124" s="4" t="s">
        <v>14</v>
      </c>
      <c r="E124" s="8">
        <v>1</v>
      </c>
      <c r="F124" s="4" t="s">
        <v>22</v>
      </c>
      <c r="G124" s="4" t="s">
        <v>21</v>
      </c>
      <c r="M124" s="26">
        <v>7243.27</v>
      </c>
      <c r="N124" s="19">
        <f t="shared" si="12"/>
        <v>10.406997126436782</v>
      </c>
      <c r="O124" s="40">
        <f t="shared" si="8"/>
        <v>0.79725885260599261</v>
      </c>
      <c r="Q124" s="26">
        <v>1364</v>
      </c>
      <c r="R124" s="4">
        <v>774</v>
      </c>
      <c r="S124" s="19">
        <f t="shared" si="9"/>
        <v>3.0718390804597702</v>
      </c>
      <c r="T124" s="40">
        <f t="shared" si="10"/>
        <v>5.2851757741188068E-2</v>
      </c>
      <c r="V124" s="4">
        <v>69</v>
      </c>
      <c r="W124" s="4">
        <v>69</v>
      </c>
      <c r="X124" s="26">
        <v>0</v>
      </c>
      <c r="Y124" s="8">
        <v>208.61199999999999</v>
      </c>
      <c r="AA124">
        <f t="shared" si="11"/>
        <v>-0.6906588398259822</v>
      </c>
    </row>
    <row r="125" spans="1:27" x14ac:dyDescent="0.25">
      <c r="A125">
        <f t="shared" si="14"/>
        <v>123</v>
      </c>
      <c r="B125" t="s">
        <v>98</v>
      </c>
      <c r="C125" s="4" t="s">
        <v>14</v>
      </c>
      <c r="E125" s="8">
        <v>1</v>
      </c>
      <c r="F125" s="4" t="s">
        <v>22</v>
      </c>
      <c r="G125" s="4" t="s">
        <v>20</v>
      </c>
      <c r="M125" s="26">
        <v>7249.71</v>
      </c>
      <c r="N125" s="19">
        <f t="shared" si="12"/>
        <v>10.41625</v>
      </c>
      <c r="O125" s="40">
        <f t="shared" si="8"/>
        <v>0.79796769640317022</v>
      </c>
      <c r="Q125" s="26">
        <v>1350</v>
      </c>
      <c r="R125" s="4">
        <v>746</v>
      </c>
      <c r="S125" s="19">
        <f t="shared" si="9"/>
        <v>3.0114942528735633</v>
      </c>
      <c r="T125" s="40">
        <f t="shared" si="10"/>
        <v>5.1813509927750329E-2</v>
      </c>
      <c r="V125" s="4">
        <v>68</v>
      </c>
      <c r="W125" s="4">
        <v>68</v>
      </c>
      <c r="X125" s="26">
        <v>0</v>
      </c>
      <c r="Y125" s="8">
        <v>208.911</v>
      </c>
      <c r="AA125">
        <f t="shared" si="11"/>
        <v>-0.69018766705028656</v>
      </c>
    </row>
    <row r="126" spans="1:27" x14ac:dyDescent="0.25">
      <c r="A126">
        <f t="shared" si="14"/>
        <v>124</v>
      </c>
      <c r="B126" t="s">
        <v>71</v>
      </c>
      <c r="C126" s="4" t="s">
        <v>14</v>
      </c>
      <c r="E126" s="8">
        <v>1</v>
      </c>
      <c r="F126" s="4" t="s">
        <v>22</v>
      </c>
      <c r="G126" s="4" t="s">
        <v>16</v>
      </c>
      <c r="M126" s="26">
        <v>7247.69</v>
      </c>
      <c r="N126" s="19">
        <f t="shared" si="12"/>
        <v>10.413347701149425</v>
      </c>
      <c r="O126" s="40">
        <f t="shared" si="8"/>
        <v>0.79774535719970763</v>
      </c>
      <c r="Q126" s="26">
        <v>1326</v>
      </c>
      <c r="R126" s="4">
        <v>772</v>
      </c>
      <c r="S126" s="19">
        <f t="shared" si="9"/>
        <v>3.014367816091954</v>
      </c>
      <c r="T126" s="40">
        <f t="shared" si="10"/>
        <v>5.1862950299818786E-2</v>
      </c>
      <c r="V126" s="4">
        <v>69</v>
      </c>
      <c r="W126" s="4">
        <v>69</v>
      </c>
      <c r="X126" s="26">
        <v>0</v>
      </c>
      <c r="Y126" s="8">
        <v>208.88300000000001</v>
      </c>
      <c r="AA126">
        <f t="shared" si="11"/>
        <v>-0.69005923605958497</v>
      </c>
    </row>
    <row r="127" spans="1:27" x14ac:dyDescent="0.25">
      <c r="A127">
        <f t="shared" si="14"/>
        <v>125</v>
      </c>
      <c r="B127" t="s">
        <v>103</v>
      </c>
      <c r="C127" s="4" t="s">
        <v>14</v>
      </c>
      <c r="E127" s="8">
        <v>1</v>
      </c>
      <c r="F127" s="4" t="s">
        <v>22</v>
      </c>
      <c r="G127" s="4" t="s">
        <v>18</v>
      </c>
      <c r="M127" s="26">
        <v>7243.11</v>
      </c>
      <c r="N127" s="19">
        <f t="shared" si="12"/>
        <v>10.40676724137931</v>
      </c>
      <c r="O127" s="40">
        <f t="shared" si="8"/>
        <v>0.79724124157997578</v>
      </c>
      <c r="Q127" s="26">
        <v>1320</v>
      </c>
      <c r="R127" s="4">
        <v>764</v>
      </c>
      <c r="S127" s="19">
        <f t="shared" si="9"/>
        <v>2.9942528735632186</v>
      </c>
      <c r="T127" s="40">
        <f t="shared" si="10"/>
        <v>5.1516867695339544E-2</v>
      </c>
      <c r="V127" s="4">
        <v>68</v>
      </c>
      <c r="W127" s="4">
        <v>68</v>
      </c>
      <c r="X127" s="26">
        <v>0</v>
      </c>
      <c r="Y127" s="8">
        <v>208.62200000000001</v>
      </c>
      <c r="AA127">
        <f t="shared" si="11"/>
        <v>-0.68930986095932023</v>
      </c>
    </row>
    <row r="128" spans="1:27" x14ac:dyDescent="0.25">
      <c r="A128">
        <f t="shared" si="14"/>
        <v>126</v>
      </c>
      <c r="B128" t="s">
        <v>109</v>
      </c>
      <c r="C128" s="4" t="s">
        <v>14</v>
      </c>
      <c r="E128" s="8">
        <v>1</v>
      </c>
      <c r="F128" s="4" t="s">
        <v>22</v>
      </c>
      <c r="G128" s="4" t="s">
        <v>19</v>
      </c>
      <c r="M128" s="26">
        <v>7272.13</v>
      </c>
      <c r="N128" s="19">
        <f t="shared" si="12"/>
        <v>10.448462643678161</v>
      </c>
      <c r="O128" s="40">
        <f t="shared" si="8"/>
        <v>0.8004354414237792</v>
      </c>
      <c r="Q128" s="26">
        <v>1248</v>
      </c>
      <c r="R128" s="4">
        <v>784</v>
      </c>
      <c r="S128" s="19">
        <f t="shared" si="9"/>
        <v>2.9195402298850577</v>
      </c>
      <c r="T128" s="40">
        <f t="shared" si="10"/>
        <v>5.0231418021559476E-2</v>
      </c>
      <c r="V128" s="4">
        <v>70</v>
      </c>
      <c r="W128" s="4">
        <v>70</v>
      </c>
      <c r="X128" s="26">
        <v>0</v>
      </c>
      <c r="Y128" s="8">
        <v>21.015999999999998</v>
      </c>
      <c r="AA128">
        <f t="shared" si="11"/>
        <v>-0.69057977116058289</v>
      </c>
    </row>
    <row r="129" spans="1:27" x14ac:dyDescent="0.25">
      <c r="A129">
        <f t="shared" si="14"/>
        <v>127</v>
      </c>
      <c r="B129" t="s">
        <v>117</v>
      </c>
      <c r="C129" s="4" t="s">
        <v>14</v>
      </c>
      <c r="E129" s="8">
        <v>1</v>
      </c>
      <c r="F129" s="4" t="s">
        <v>22</v>
      </c>
      <c r="G129" s="4" t="s">
        <v>17</v>
      </c>
      <c r="M129" s="26">
        <v>7269.85</v>
      </c>
      <c r="N129" s="19">
        <f t="shared" si="12"/>
        <v>10.445186781609197</v>
      </c>
      <c r="O129" s="40">
        <f t="shared" si="8"/>
        <v>0.80018448430303946</v>
      </c>
      <c r="Q129" s="26">
        <v>1242</v>
      </c>
      <c r="R129" s="4">
        <v>779</v>
      </c>
      <c r="S129" s="19">
        <f t="shared" si="9"/>
        <v>2.9037356321839081</v>
      </c>
      <c r="T129" s="40">
        <f t="shared" si="10"/>
        <v>4.995949597518292E-2</v>
      </c>
      <c r="V129" s="4">
        <v>69</v>
      </c>
      <c r="W129" s="4">
        <v>69</v>
      </c>
      <c r="X129" s="26">
        <v>1</v>
      </c>
      <c r="Y129" s="8">
        <v>210.04599999999999</v>
      </c>
      <c r="AA129">
        <f t="shared" si="11"/>
        <v>-0.69010708341761451</v>
      </c>
    </row>
    <row r="130" spans="1:27" x14ac:dyDescent="0.25">
      <c r="A130" s="32">
        <f t="shared" ref="A130:A131" si="15">A129+1</f>
        <v>128</v>
      </c>
      <c r="B130" t="s">
        <v>159</v>
      </c>
      <c r="C130" s="5" t="s">
        <v>28</v>
      </c>
      <c r="H130" s="5" t="s">
        <v>23</v>
      </c>
      <c r="I130" s="5" t="s">
        <v>19</v>
      </c>
      <c r="J130" s="5" t="s">
        <v>29</v>
      </c>
      <c r="K130" s="5" t="s">
        <v>21</v>
      </c>
      <c r="M130" s="27">
        <v>7262.14</v>
      </c>
      <c r="N130" s="20">
        <f t="shared" si="12"/>
        <v>10.4341091954023</v>
      </c>
      <c r="O130" s="41">
        <f t="shared" ref="O130:O193" si="16">(N130/$AE$1)</f>
        <v>0.79933585298685317</v>
      </c>
      <c r="Q130" s="27">
        <v>970</v>
      </c>
      <c r="R130" s="5">
        <v>1033</v>
      </c>
      <c r="S130" s="20">
        <f t="shared" ref="S130:S193" si="17">(Q130+R130)/(29*24)</f>
        <v>2.8778735632183907</v>
      </c>
      <c r="T130" s="41">
        <f t="shared" ref="T130:T193" si="18">(S130/$AH$1)</f>
        <v>4.9514532626566743E-2</v>
      </c>
      <c r="V130" s="5">
        <v>68</v>
      </c>
      <c r="W130" s="5">
        <v>72</v>
      </c>
      <c r="X130" s="27">
        <v>0</v>
      </c>
      <c r="Y130" s="9">
        <v>20.898</v>
      </c>
      <c r="AA130">
        <f t="shared" ref="AA130:AA193" si="19">-($AD$6*O130+(1-AD134)*T130)</f>
        <v>-0.68898321501604931</v>
      </c>
    </row>
    <row r="131" spans="1:27" x14ac:dyDescent="0.25">
      <c r="A131">
        <f t="shared" si="15"/>
        <v>129</v>
      </c>
      <c r="B131" t="s">
        <v>276</v>
      </c>
      <c r="C131" s="5" t="s">
        <v>28</v>
      </c>
      <c r="H131" s="5" t="s">
        <v>23</v>
      </c>
      <c r="I131" s="5" t="s">
        <v>16</v>
      </c>
      <c r="J131" s="5" t="s">
        <v>29</v>
      </c>
      <c r="K131" s="5" t="s">
        <v>21</v>
      </c>
      <c r="M131" s="27">
        <v>7275.43</v>
      </c>
      <c r="N131" s="20">
        <f t="shared" ref="N131:N194" si="20">M131/(29*24)</f>
        <v>10.453204022988507</v>
      </c>
      <c r="O131" s="41">
        <f t="shared" si="16"/>
        <v>0.80079866883537654</v>
      </c>
      <c r="Q131" s="27">
        <v>945</v>
      </c>
      <c r="R131" s="5">
        <v>1040</v>
      </c>
      <c r="S131" s="20">
        <f t="shared" si="17"/>
        <v>2.8520114942528734</v>
      </c>
      <c r="T131" s="41">
        <f t="shared" si="18"/>
        <v>4.9069569277950566E-2</v>
      </c>
      <c r="V131" s="5">
        <v>69</v>
      </c>
      <c r="W131" s="5">
        <v>70</v>
      </c>
      <c r="X131" s="27">
        <v>0</v>
      </c>
      <c r="Y131" s="9">
        <v>209.73599999999999</v>
      </c>
      <c r="AA131">
        <f t="shared" si="19"/>
        <v>-0.68970850434625186</v>
      </c>
    </row>
    <row r="132" spans="1:27" x14ac:dyDescent="0.25">
      <c r="A132">
        <f t="shared" ref="A132:A195" si="21">A131+1</f>
        <v>130</v>
      </c>
      <c r="B132" t="s">
        <v>339</v>
      </c>
      <c r="C132" s="5" t="s">
        <v>28</v>
      </c>
      <c r="H132" s="5" t="s">
        <v>23</v>
      </c>
      <c r="I132" s="5" t="s">
        <v>18</v>
      </c>
      <c r="J132" s="5" t="s">
        <v>29</v>
      </c>
      <c r="K132" s="5" t="s">
        <v>16</v>
      </c>
      <c r="M132" s="27">
        <v>7286.38</v>
      </c>
      <c r="N132" s="20">
        <f t="shared" si="20"/>
        <v>10.468936781609196</v>
      </c>
      <c r="O132" s="41">
        <f t="shared" si="16"/>
        <v>0.80200392342840365</v>
      </c>
      <c r="Q132" s="27">
        <v>938</v>
      </c>
      <c r="R132" s="5">
        <v>1034</v>
      </c>
      <c r="S132" s="20">
        <f t="shared" si="17"/>
        <v>2.8333333333333335</v>
      </c>
      <c r="T132" s="41">
        <f t="shared" si="18"/>
        <v>4.8748206859505559E-2</v>
      </c>
      <c r="V132" s="5">
        <v>70</v>
      </c>
      <c r="W132" s="5">
        <v>73</v>
      </c>
      <c r="X132" s="27">
        <v>0</v>
      </c>
      <c r="Y132" s="9">
        <v>210.37799999999999</v>
      </c>
      <c r="AA132">
        <f t="shared" si="19"/>
        <v>-0.69035134560222855</v>
      </c>
    </row>
    <row r="133" spans="1:27" x14ac:dyDescent="0.25">
      <c r="A133">
        <f t="shared" si="21"/>
        <v>131</v>
      </c>
      <c r="B133" t="s">
        <v>315</v>
      </c>
      <c r="C133" s="5" t="s">
        <v>28</v>
      </c>
      <c r="H133" s="5" t="s">
        <v>23</v>
      </c>
      <c r="I133" s="5" t="s">
        <v>17</v>
      </c>
      <c r="J133" s="5" t="s">
        <v>29</v>
      </c>
      <c r="K133" s="5" t="s">
        <v>20</v>
      </c>
      <c r="M133" s="27">
        <v>7273.3</v>
      </c>
      <c r="N133" s="20">
        <f t="shared" si="20"/>
        <v>10.45014367816092</v>
      </c>
      <c r="O133" s="41">
        <f t="shared" si="16"/>
        <v>0.80056422205152733</v>
      </c>
      <c r="Q133" s="27">
        <v>943</v>
      </c>
      <c r="R133" s="5">
        <v>1025</v>
      </c>
      <c r="S133" s="20">
        <f t="shared" si="17"/>
        <v>2.8275862068965516</v>
      </c>
      <c r="T133" s="41">
        <f t="shared" si="18"/>
        <v>4.8649326115368624E-2</v>
      </c>
      <c r="V133" s="5">
        <v>69</v>
      </c>
      <c r="W133" s="5">
        <v>72</v>
      </c>
      <c r="X133" s="27">
        <v>0</v>
      </c>
      <c r="Y133" s="9">
        <v>209.661</v>
      </c>
      <c r="AA133">
        <f t="shared" si="19"/>
        <v>-0.6891007037565906</v>
      </c>
    </row>
    <row r="134" spans="1:27" x14ac:dyDescent="0.25">
      <c r="A134">
        <f t="shared" si="21"/>
        <v>132</v>
      </c>
      <c r="B134" t="s">
        <v>250</v>
      </c>
      <c r="C134" s="5" t="s">
        <v>28</v>
      </c>
      <c r="H134" s="5" t="s">
        <v>23</v>
      </c>
      <c r="I134" s="5" t="s">
        <v>21</v>
      </c>
      <c r="J134" s="5" t="s">
        <v>29</v>
      </c>
      <c r="K134" s="5" t="s">
        <v>20</v>
      </c>
      <c r="M134" s="27">
        <v>7290.01</v>
      </c>
      <c r="N134" s="20">
        <f t="shared" si="20"/>
        <v>10.474152298850575</v>
      </c>
      <c r="O134" s="41">
        <f t="shared" si="16"/>
        <v>0.80240347358116049</v>
      </c>
      <c r="Q134" s="27">
        <v>936</v>
      </c>
      <c r="R134" s="5">
        <v>1015</v>
      </c>
      <c r="S134" s="20">
        <f t="shared" si="17"/>
        <v>2.8031609195402298</v>
      </c>
      <c r="T134" s="41">
        <f t="shared" si="18"/>
        <v>4.8229082952786682E-2</v>
      </c>
      <c r="V134" s="5">
        <v>69</v>
      </c>
      <c r="W134" s="5">
        <v>71</v>
      </c>
      <c r="X134" s="27">
        <v>0</v>
      </c>
      <c r="Y134" s="9">
        <v>21.052</v>
      </c>
      <c r="AA134">
        <f t="shared" si="19"/>
        <v>-0.69015186181771515</v>
      </c>
    </row>
    <row r="135" spans="1:27" x14ac:dyDescent="0.25">
      <c r="A135">
        <f t="shared" si="21"/>
        <v>133</v>
      </c>
      <c r="B135" t="s">
        <v>374</v>
      </c>
      <c r="C135" s="5" t="s">
        <v>28</v>
      </c>
      <c r="H135" s="5" t="s">
        <v>23</v>
      </c>
      <c r="I135" s="5" t="s">
        <v>18</v>
      </c>
      <c r="J135" s="5" t="s">
        <v>29</v>
      </c>
      <c r="K135" s="5" t="s">
        <v>17</v>
      </c>
      <c r="M135" s="27">
        <v>7286.96</v>
      </c>
      <c r="N135" s="20">
        <f t="shared" si="20"/>
        <v>10.469770114942529</v>
      </c>
      <c r="O135" s="41">
        <f t="shared" si="16"/>
        <v>0.80206776339771457</v>
      </c>
      <c r="Q135" s="27">
        <v>929</v>
      </c>
      <c r="R135" s="5">
        <v>1025</v>
      </c>
      <c r="S135" s="20">
        <f t="shared" si="17"/>
        <v>2.8074712643678161</v>
      </c>
      <c r="T135" s="41">
        <f t="shared" si="18"/>
        <v>4.8303243510889375E-2</v>
      </c>
      <c r="V135" s="5">
        <v>70</v>
      </c>
      <c r="W135" s="5">
        <v>73</v>
      </c>
      <c r="X135" s="27">
        <v>0</v>
      </c>
      <c r="Y135" s="9">
        <v>210.393</v>
      </c>
      <c r="AA135">
        <f t="shared" si="19"/>
        <v>-0.68995745422906107</v>
      </c>
    </row>
    <row r="136" spans="1:27" x14ac:dyDescent="0.25">
      <c r="A136">
        <f t="shared" si="21"/>
        <v>134</v>
      </c>
      <c r="B136" t="s">
        <v>334</v>
      </c>
      <c r="C136" s="5" t="s">
        <v>28</v>
      </c>
      <c r="H136" s="5" t="s">
        <v>23</v>
      </c>
      <c r="I136" s="5" t="s">
        <v>17</v>
      </c>
      <c r="J136" s="5" t="s">
        <v>30</v>
      </c>
      <c r="K136" s="5" t="s">
        <v>18</v>
      </c>
      <c r="M136" s="27">
        <v>7278.99</v>
      </c>
      <c r="N136" s="20">
        <f t="shared" si="20"/>
        <v>10.458318965517241</v>
      </c>
      <c r="O136" s="41">
        <f t="shared" si="16"/>
        <v>0.80119051416425102</v>
      </c>
      <c r="Q136" s="27">
        <v>929</v>
      </c>
      <c r="R136" s="5">
        <v>1029</v>
      </c>
      <c r="S136" s="20">
        <f t="shared" si="17"/>
        <v>2.8132183908045976</v>
      </c>
      <c r="T136" s="41">
        <f t="shared" si="18"/>
        <v>4.8402124255026303E-2</v>
      </c>
      <c r="V136" s="5">
        <v>68</v>
      </c>
      <c r="W136" s="5">
        <v>69</v>
      </c>
      <c r="X136" s="27">
        <v>0</v>
      </c>
      <c r="Y136" s="9">
        <v>209.85900000000001</v>
      </c>
      <c r="AA136">
        <f t="shared" si="19"/>
        <v>-0.68935453558642723</v>
      </c>
    </row>
    <row r="137" spans="1:27" x14ac:dyDescent="0.25">
      <c r="A137">
        <f t="shared" si="21"/>
        <v>135</v>
      </c>
      <c r="B137" t="s">
        <v>271</v>
      </c>
      <c r="C137" s="5" t="s">
        <v>28</v>
      </c>
      <c r="H137" s="5" t="s">
        <v>23</v>
      </c>
      <c r="I137" s="5" t="s">
        <v>16</v>
      </c>
      <c r="J137" s="5" t="s">
        <v>29</v>
      </c>
      <c r="K137" s="5" t="s">
        <v>19</v>
      </c>
      <c r="M137" s="27">
        <v>7291.55</v>
      </c>
      <c r="N137" s="20">
        <f t="shared" si="20"/>
        <v>10.476364942528736</v>
      </c>
      <c r="O137" s="41">
        <f t="shared" si="16"/>
        <v>0.8025729797065726</v>
      </c>
      <c r="Q137" s="27">
        <v>916</v>
      </c>
      <c r="R137" s="5">
        <v>1029</v>
      </c>
      <c r="S137" s="20">
        <f t="shared" si="17"/>
        <v>2.7945402298850577</v>
      </c>
      <c r="T137" s="41">
        <f t="shared" si="18"/>
        <v>4.808076183658129E-2</v>
      </c>
      <c r="V137" s="5">
        <v>70</v>
      </c>
      <c r="W137" s="5">
        <v>72</v>
      </c>
      <c r="X137" s="27">
        <v>0</v>
      </c>
      <c r="Y137" s="9">
        <v>210.524</v>
      </c>
      <c r="AA137">
        <f t="shared" si="19"/>
        <v>-0.69013914560183942</v>
      </c>
    </row>
    <row r="138" spans="1:27" x14ac:dyDescent="0.25">
      <c r="A138">
        <f t="shared" si="21"/>
        <v>136</v>
      </c>
      <c r="B138" t="s">
        <v>292</v>
      </c>
      <c r="C138" s="5" t="s">
        <v>28</v>
      </c>
      <c r="H138" s="5" t="s">
        <v>23</v>
      </c>
      <c r="I138" s="5" t="s">
        <v>18</v>
      </c>
      <c r="J138" s="5" t="s">
        <v>30</v>
      </c>
      <c r="K138" s="5" t="s">
        <v>20</v>
      </c>
      <c r="M138" s="27">
        <v>7297.06</v>
      </c>
      <c r="N138" s="20">
        <f t="shared" si="20"/>
        <v>10.484281609195403</v>
      </c>
      <c r="O138" s="41">
        <f t="shared" si="16"/>
        <v>0.80317945941502733</v>
      </c>
      <c r="Q138" s="27">
        <v>891</v>
      </c>
      <c r="R138" s="5">
        <v>1048</v>
      </c>
      <c r="S138" s="20">
        <f t="shared" si="17"/>
        <v>2.7859195402298851</v>
      </c>
      <c r="T138" s="41">
        <f t="shared" si="18"/>
        <v>4.7932440720375898E-2</v>
      </c>
      <c r="V138" s="5">
        <v>70</v>
      </c>
      <c r="W138" s="5">
        <v>73</v>
      </c>
      <c r="X138" s="27">
        <v>0</v>
      </c>
      <c r="Y138" s="9">
        <v>21.082999999999998</v>
      </c>
      <c r="AA138">
        <f t="shared" si="19"/>
        <v>-0.69047600825239785</v>
      </c>
    </row>
    <row r="139" spans="1:27" x14ac:dyDescent="0.25">
      <c r="A139">
        <f t="shared" si="21"/>
        <v>137</v>
      </c>
      <c r="B139" t="s">
        <v>333</v>
      </c>
      <c r="C139" s="5" t="s">
        <v>28</v>
      </c>
      <c r="H139" s="5" t="s">
        <v>23</v>
      </c>
      <c r="I139" s="5" t="s">
        <v>17</v>
      </c>
      <c r="J139" s="5" t="s">
        <v>29</v>
      </c>
      <c r="K139" s="5" t="s">
        <v>19</v>
      </c>
      <c r="M139" s="27">
        <v>7275</v>
      </c>
      <c r="N139" s="20">
        <f t="shared" si="20"/>
        <v>10.452586206896552</v>
      </c>
      <c r="O139" s="41">
        <f t="shared" si="16"/>
        <v>0.80075133920295616</v>
      </c>
      <c r="Q139" s="27">
        <v>935</v>
      </c>
      <c r="R139" s="5">
        <v>1024</v>
      </c>
      <c r="S139" s="20">
        <f t="shared" si="17"/>
        <v>2.8146551724137931</v>
      </c>
      <c r="T139" s="41">
        <f t="shared" si="18"/>
        <v>4.8426844441060539E-2</v>
      </c>
      <c r="V139" s="5">
        <v>69</v>
      </c>
      <c r="W139" s="5">
        <v>72</v>
      </c>
      <c r="X139" s="27">
        <v>0</v>
      </c>
      <c r="Y139" s="9">
        <v>20.97</v>
      </c>
      <c r="AA139">
        <f t="shared" si="19"/>
        <v>-0.68902791580342548</v>
      </c>
    </row>
    <row r="140" spans="1:27" x14ac:dyDescent="0.25">
      <c r="A140">
        <f t="shared" si="21"/>
        <v>138</v>
      </c>
      <c r="B140" t="s">
        <v>348</v>
      </c>
      <c r="C140" s="5" t="s">
        <v>28</v>
      </c>
      <c r="H140" s="5" t="s">
        <v>23</v>
      </c>
      <c r="I140" s="5" t="s">
        <v>17</v>
      </c>
      <c r="J140" s="5" t="s">
        <v>30</v>
      </c>
      <c r="K140" s="5" t="s">
        <v>19</v>
      </c>
      <c r="M140" s="27">
        <v>7279.98</v>
      </c>
      <c r="N140" s="20">
        <f t="shared" si="20"/>
        <v>10.459741379310344</v>
      </c>
      <c r="O140" s="41">
        <f t="shared" si="16"/>
        <v>0.80129948238773008</v>
      </c>
      <c r="Q140" s="27">
        <v>945</v>
      </c>
      <c r="R140" s="5">
        <v>1007</v>
      </c>
      <c r="S140" s="20">
        <f t="shared" si="17"/>
        <v>2.8045977011494254</v>
      </c>
      <c r="T140" s="41">
        <f t="shared" si="18"/>
        <v>4.8253803138820918E-2</v>
      </c>
      <c r="V140" s="5">
        <v>68</v>
      </c>
      <c r="W140" s="5">
        <v>70</v>
      </c>
      <c r="X140" s="27">
        <v>0</v>
      </c>
      <c r="Y140" s="9">
        <v>209.88300000000001</v>
      </c>
      <c r="AA140">
        <f t="shared" si="19"/>
        <v>-0.68929338904900495</v>
      </c>
    </row>
    <row r="141" spans="1:27" x14ac:dyDescent="0.25">
      <c r="A141">
        <f t="shared" si="21"/>
        <v>139</v>
      </c>
      <c r="B141" t="s">
        <v>163</v>
      </c>
      <c r="C141" s="5" t="s">
        <v>28</v>
      </c>
      <c r="H141" s="5" t="s">
        <v>23</v>
      </c>
      <c r="I141" s="5" t="s">
        <v>19</v>
      </c>
      <c r="J141" s="5" t="s">
        <v>29</v>
      </c>
      <c r="K141" s="5" t="s">
        <v>20</v>
      </c>
      <c r="M141" s="27">
        <v>7259.71</v>
      </c>
      <c r="N141" s="20">
        <f t="shared" si="20"/>
        <v>10.430617816091955</v>
      </c>
      <c r="O141" s="41">
        <f t="shared" si="16"/>
        <v>0.79906838552922244</v>
      </c>
      <c r="Q141" s="27">
        <v>951</v>
      </c>
      <c r="R141" s="5">
        <v>1021</v>
      </c>
      <c r="S141" s="20">
        <f t="shared" si="17"/>
        <v>2.8333333333333335</v>
      </c>
      <c r="T141" s="41">
        <f t="shared" si="18"/>
        <v>4.8748206859505559E-2</v>
      </c>
      <c r="V141" s="5">
        <v>68</v>
      </c>
      <c r="W141" s="5">
        <v>71</v>
      </c>
      <c r="X141" s="27">
        <v>0</v>
      </c>
      <c r="Y141" s="9">
        <v>208.904</v>
      </c>
      <c r="AA141">
        <f t="shared" si="19"/>
        <v>-0.68800291528288349</v>
      </c>
    </row>
    <row r="142" spans="1:27" x14ac:dyDescent="0.25">
      <c r="A142">
        <f t="shared" si="21"/>
        <v>140</v>
      </c>
      <c r="B142" t="s">
        <v>351</v>
      </c>
      <c r="C142" s="5" t="s">
        <v>28</v>
      </c>
      <c r="H142" s="5" t="s">
        <v>23</v>
      </c>
      <c r="I142" s="5" t="s">
        <v>16</v>
      </c>
      <c r="J142" s="5" t="s">
        <v>30</v>
      </c>
      <c r="K142" s="5" t="s">
        <v>20</v>
      </c>
      <c r="M142" s="27">
        <v>7283.41</v>
      </c>
      <c r="N142" s="20">
        <f t="shared" si="20"/>
        <v>10.464669540229885</v>
      </c>
      <c r="O142" s="41">
        <f t="shared" si="16"/>
        <v>0.80167701875796604</v>
      </c>
      <c r="Q142" s="27">
        <v>909</v>
      </c>
      <c r="R142" s="5">
        <v>1038</v>
      </c>
      <c r="S142" s="20">
        <f t="shared" si="17"/>
        <v>2.7974137931034484</v>
      </c>
      <c r="T142" s="41">
        <f t="shared" si="18"/>
        <v>4.8130202208649754E-2</v>
      </c>
      <c r="V142" s="5">
        <v>70</v>
      </c>
      <c r="W142" s="5">
        <v>72</v>
      </c>
      <c r="X142" s="27">
        <v>0</v>
      </c>
      <c r="Y142" s="9">
        <v>210.18100000000001</v>
      </c>
      <c r="AA142">
        <f t="shared" si="19"/>
        <v>-0.6894718172150226</v>
      </c>
    </row>
    <row r="143" spans="1:27" x14ac:dyDescent="0.25">
      <c r="A143">
        <f t="shared" si="21"/>
        <v>141</v>
      </c>
      <c r="B143" t="s">
        <v>330</v>
      </c>
      <c r="C143" s="5" t="s">
        <v>28</v>
      </c>
      <c r="H143" s="5" t="s">
        <v>23</v>
      </c>
      <c r="I143" s="5" t="s">
        <v>21</v>
      </c>
      <c r="J143" s="5" t="s">
        <v>30</v>
      </c>
      <c r="K143" s="5" t="s">
        <v>16</v>
      </c>
      <c r="M143" s="27">
        <v>7284.59</v>
      </c>
      <c r="N143" s="20">
        <f t="shared" si="20"/>
        <v>10.466364942528736</v>
      </c>
      <c r="O143" s="41">
        <f t="shared" si="16"/>
        <v>0.80180690007484023</v>
      </c>
      <c r="Q143" s="27">
        <v>917</v>
      </c>
      <c r="R143" s="5">
        <v>1028</v>
      </c>
      <c r="S143" s="20">
        <f t="shared" si="17"/>
        <v>2.7945402298850577</v>
      </c>
      <c r="T143" s="41">
        <f t="shared" si="18"/>
        <v>4.808076183658129E-2</v>
      </c>
      <c r="V143" s="5">
        <v>70</v>
      </c>
      <c r="W143" s="5">
        <v>72</v>
      </c>
      <c r="X143" s="27">
        <v>0</v>
      </c>
      <c r="Y143" s="9">
        <v>210.20699999999999</v>
      </c>
      <c r="AA143">
        <f t="shared" si="19"/>
        <v>-0.68952628189645349</v>
      </c>
    </row>
    <row r="144" spans="1:27" x14ac:dyDescent="0.25">
      <c r="A144">
        <f t="shared" si="21"/>
        <v>142</v>
      </c>
      <c r="B144" t="s">
        <v>178</v>
      </c>
      <c r="C144" s="5" t="s">
        <v>28</v>
      </c>
      <c r="H144" s="5" t="s">
        <v>23</v>
      </c>
      <c r="I144" s="5" t="s">
        <v>17</v>
      </c>
      <c r="J144" s="5" t="s">
        <v>29</v>
      </c>
      <c r="K144" s="5" t="s">
        <v>21</v>
      </c>
      <c r="M144" s="27">
        <v>7280.04</v>
      </c>
      <c r="N144" s="20">
        <f t="shared" si="20"/>
        <v>10.459827586206897</v>
      </c>
      <c r="O144" s="41">
        <f t="shared" si="16"/>
        <v>0.80130608652248647</v>
      </c>
      <c r="Q144" s="27">
        <v>932</v>
      </c>
      <c r="R144" s="5">
        <v>1017</v>
      </c>
      <c r="S144" s="20">
        <f t="shared" si="17"/>
        <v>2.8002873563218391</v>
      </c>
      <c r="T144" s="41">
        <f t="shared" si="18"/>
        <v>4.8179642580718218E-2</v>
      </c>
      <c r="V144" s="5">
        <v>68</v>
      </c>
      <c r="W144" s="5">
        <v>71</v>
      </c>
      <c r="X144" s="27">
        <v>0</v>
      </c>
      <c r="Y144" s="9">
        <v>209.96100000000001</v>
      </c>
      <c r="AA144">
        <f t="shared" si="19"/>
        <v>-0.68922451179870747</v>
      </c>
    </row>
    <row r="145" spans="1:27" x14ac:dyDescent="0.25">
      <c r="A145">
        <f t="shared" si="21"/>
        <v>143</v>
      </c>
      <c r="B145" t="s">
        <v>331</v>
      </c>
      <c r="C145" s="5" t="s">
        <v>28</v>
      </c>
      <c r="H145" s="5" t="s">
        <v>23</v>
      </c>
      <c r="I145" s="5" t="s">
        <v>17</v>
      </c>
      <c r="J145" s="5" t="s">
        <v>29</v>
      </c>
      <c r="K145" s="5" t="s">
        <v>17</v>
      </c>
      <c r="M145" s="27">
        <v>7263.26</v>
      </c>
      <c r="N145" s="20">
        <f t="shared" si="20"/>
        <v>10.435718390804597</v>
      </c>
      <c r="O145" s="41">
        <f t="shared" si="16"/>
        <v>0.79945913016897086</v>
      </c>
      <c r="Q145" s="27">
        <v>938</v>
      </c>
      <c r="R145" s="5">
        <v>1027</v>
      </c>
      <c r="S145" s="20">
        <f t="shared" si="17"/>
        <v>2.8232758620689653</v>
      </c>
      <c r="T145" s="41">
        <f t="shared" si="18"/>
        <v>4.8575165557265924E-2</v>
      </c>
      <c r="V145" s="5">
        <v>69</v>
      </c>
      <c r="W145" s="5">
        <v>71</v>
      </c>
      <c r="X145" s="27">
        <v>0</v>
      </c>
      <c r="Y145" s="9">
        <v>209.10400000000001</v>
      </c>
      <c r="AA145">
        <f t="shared" si="19"/>
        <v>-0.68814246969244264</v>
      </c>
    </row>
    <row r="146" spans="1:27" x14ac:dyDescent="0.25">
      <c r="A146">
        <f t="shared" si="21"/>
        <v>144</v>
      </c>
      <c r="B146" t="s">
        <v>337</v>
      </c>
      <c r="C146" s="5" t="s">
        <v>28</v>
      </c>
      <c r="H146" s="5" t="s">
        <v>23</v>
      </c>
      <c r="I146" s="5" t="s">
        <v>19</v>
      </c>
      <c r="J146" s="5" t="s">
        <v>29</v>
      </c>
      <c r="K146" s="5" t="s">
        <v>17</v>
      </c>
      <c r="M146" s="27">
        <v>7270.42</v>
      </c>
      <c r="N146" s="20">
        <f t="shared" si="20"/>
        <v>10.446005747126437</v>
      </c>
      <c r="O146" s="41">
        <f t="shared" si="16"/>
        <v>0.80024722358322431</v>
      </c>
      <c r="Q146" s="27">
        <v>936</v>
      </c>
      <c r="R146" s="5">
        <v>1021</v>
      </c>
      <c r="S146" s="20">
        <f t="shared" si="17"/>
        <v>2.8117816091954024</v>
      </c>
      <c r="T146" s="41">
        <f t="shared" si="18"/>
        <v>4.8377404068992075E-2</v>
      </c>
      <c r="V146" s="5">
        <v>68</v>
      </c>
      <c r="W146" s="5">
        <v>71</v>
      </c>
      <c r="X146" s="27">
        <v>0</v>
      </c>
      <c r="Y146" s="9">
        <v>209.452</v>
      </c>
      <c r="AA146">
        <f t="shared" si="19"/>
        <v>-0.68857518293557152</v>
      </c>
    </row>
    <row r="147" spans="1:27" x14ac:dyDescent="0.25">
      <c r="A147">
        <f t="shared" si="21"/>
        <v>145</v>
      </c>
      <c r="B147" t="s">
        <v>157</v>
      </c>
      <c r="C147" s="5" t="s">
        <v>28</v>
      </c>
      <c r="H147" s="5" t="s">
        <v>23</v>
      </c>
      <c r="I147" s="5" t="s">
        <v>16</v>
      </c>
      <c r="J147" s="5" t="s">
        <v>29</v>
      </c>
      <c r="K147" s="5" t="s">
        <v>16</v>
      </c>
      <c r="M147" s="27">
        <v>7274.84</v>
      </c>
      <c r="N147" s="20">
        <f t="shared" si="20"/>
        <v>10.45235632183908</v>
      </c>
      <c r="O147" s="41">
        <f t="shared" si="16"/>
        <v>0.80073372817693933</v>
      </c>
      <c r="Q147" s="27">
        <v>925</v>
      </c>
      <c r="R147" s="5">
        <v>1027</v>
      </c>
      <c r="S147" s="20">
        <f t="shared" si="17"/>
        <v>2.8045977011494254</v>
      </c>
      <c r="T147" s="41">
        <f t="shared" si="18"/>
        <v>4.8253803138820918E-2</v>
      </c>
      <c r="V147" s="5">
        <v>69</v>
      </c>
      <c r="W147" s="5">
        <v>72</v>
      </c>
      <c r="X147" s="27">
        <v>0</v>
      </c>
      <c r="Y147" s="9">
        <v>209.75399999999999</v>
      </c>
      <c r="AA147">
        <f t="shared" si="19"/>
        <v>-0.68884078568037244</v>
      </c>
    </row>
    <row r="148" spans="1:27" x14ac:dyDescent="0.25">
      <c r="A148">
        <f t="shared" si="21"/>
        <v>146</v>
      </c>
      <c r="B148" t="s">
        <v>288</v>
      </c>
      <c r="C148" s="5" t="s">
        <v>28</v>
      </c>
      <c r="H148" s="5" t="s">
        <v>23</v>
      </c>
      <c r="I148" s="5" t="s">
        <v>19</v>
      </c>
      <c r="J148" s="5" t="s">
        <v>29</v>
      </c>
      <c r="K148" s="5" t="s">
        <v>16</v>
      </c>
      <c r="M148" s="27">
        <v>7274.61</v>
      </c>
      <c r="N148" s="20">
        <f t="shared" si="20"/>
        <v>10.452025862068965</v>
      </c>
      <c r="O148" s="41">
        <f t="shared" si="16"/>
        <v>0.80070841232704004</v>
      </c>
      <c r="Q148" s="27">
        <v>935</v>
      </c>
      <c r="R148" s="5">
        <v>1017</v>
      </c>
      <c r="S148" s="20">
        <f t="shared" si="17"/>
        <v>2.8045977011494254</v>
      </c>
      <c r="T148" s="41">
        <f t="shared" si="18"/>
        <v>4.8253803138820918E-2</v>
      </c>
      <c r="V148" s="5">
        <v>68</v>
      </c>
      <c r="W148" s="5">
        <v>71</v>
      </c>
      <c r="X148" s="27">
        <v>0</v>
      </c>
      <c r="Y148" s="9">
        <v>209.69499999999999</v>
      </c>
      <c r="AA148">
        <f t="shared" si="19"/>
        <v>-0.68882053300045298</v>
      </c>
    </row>
    <row r="149" spans="1:27" x14ac:dyDescent="0.25">
      <c r="A149">
        <f t="shared" si="21"/>
        <v>147</v>
      </c>
      <c r="B149" t="s">
        <v>242</v>
      </c>
      <c r="C149" s="5" t="s">
        <v>28</v>
      </c>
      <c r="H149" s="5" t="s">
        <v>23</v>
      </c>
      <c r="I149" s="5" t="s">
        <v>21</v>
      </c>
      <c r="J149" s="5" t="s">
        <v>29</v>
      </c>
      <c r="K149" s="5" t="s">
        <v>16</v>
      </c>
      <c r="M149" s="27">
        <v>7281.01</v>
      </c>
      <c r="N149" s="20">
        <f t="shared" si="20"/>
        <v>10.461221264367817</v>
      </c>
      <c r="O149" s="41">
        <f t="shared" si="16"/>
        <v>0.80141285336771362</v>
      </c>
      <c r="Q149" s="27">
        <v>932</v>
      </c>
      <c r="R149" s="5">
        <v>1012</v>
      </c>
      <c r="S149" s="20">
        <f t="shared" si="17"/>
        <v>2.7931034482758621</v>
      </c>
      <c r="T149" s="41">
        <f t="shared" si="18"/>
        <v>4.8056041650547054E-2</v>
      </c>
      <c r="V149" s="5">
        <v>69</v>
      </c>
      <c r="W149" s="5">
        <v>71</v>
      </c>
      <c r="X149" s="27">
        <v>0</v>
      </c>
      <c r="Y149" s="9">
        <v>210.00899999999999</v>
      </c>
      <c r="AA149">
        <f t="shared" si="19"/>
        <v>-0.68918632434471805</v>
      </c>
    </row>
    <row r="150" spans="1:27" x14ac:dyDescent="0.25">
      <c r="A150">
        <f t="shared" si="21"/>
        <v>148</v>
      </c>
      <c r="B150" t="s">
        <v>255</v>
      </c>
      <c r="C150" s="5" t="s">
        <v>28</v>
      </c>
      <c r="H150" s="5" t="s">
        <v>23</v>
      </c>
      <c r="I150" s="5" t="s">
        <v>18</v>
      </c>
      <c r="J150" s="5" t="s">
        <v>30</v>
      </c>
      <c r="K150" s="5" t="s">
        <v>16</v>
      </c>
      <c r="M150" s="27">
        <v>7288.45</v>
      </c>
      <c r="N150" s="20">
        <f t="shared" si="20"/>
        <v>10.47191091954023</v>
      </c>
      <c r="O150" s="41">
        <f t="shared" si="16"/>
        <v>0.80223176607749636</v>
      </c>
      <c r="Q150" s="27">
        <v>922</v>
      </c>
      <c r="R150" s="5">
        <v>1014</v>
      </c>
      <c r="S150" s="20">
        <f t="shared" si="17"/>
        <v>2.7816091954022988</v>
      </c>
      <c r="T150" s="41">
        <f t="shared" si="18"/>
        <v>4.7858280162273198E-2</v>
      </c>
      <c r="V150" s="5">
        <v>70</v>
      </c>
      <c r="W150" s="5">
        <v>73</v>
      </c>
      <c r="X150" s="27">
        <v>0</v>
      </c>
      <c r="Y150" s="9">
        <v>210.43899999999999</v>
      </c>
      <c r="AA150">
        <f t="shared" si="19"/>
        <v>-0.68964369302427031</v>
      </c>
    </row>
    <row r="151" spans="1:27" x14ac:dyDescent="0.25">
      <c r="A151">
        <f t="shared" si="21"/>
        <v>149</v>
      </c>
      <c r="B151" t="s">
        <v>176</v>
      </c>
      <c r="C151" s="5" t="s">
        <v>28</v>
      </c>
      <c r="H151" s="5" t="s">
        <v>23</v>
      </c>
      <c r="I151" s="5" t="s">
        <v>16</v>
      </c>
      <c r="J151" s="5" t="s">
        <v>29</v>
      </c>
      <c r="K151" s="5" t="s">
        <v>17</v>
      </c>
      <c r="M151" s="27">
        <v>7290.22</v>
      </c>
      <c r="N151" s="20">
        <f t="shared" si="20"/>
        <v>10.474454022988507</v>
      </c>
      <c r="O151" s="41">
        <f t="shared" si="16"/>
        <v>0.80242658805280764</v>
      </c>
      <c r="Q151" s="27">
        <v>926</v>
      </c>
      <c r="R151" s="5">
        <v>1007</v>
      </c>
      <c r="S151" s="20">
        <f t="shared" si="17"/>
        <v>2.7772988505747125</v>
      </c>
      <c r="T151" s="41">
        <f t="shared" si="18"/>
        <v>4.7784119604170505E-2</v>
      </c>
      <c r="V151" s="5">
        <v>69</v>
      </c>
      <c r="W151" s="5">
        <v>72</v>
      </c>
      <c r="X151" s="27">
        <v>0</v>
      </c>
      <c r="Y151" s="9">
        <v>210.57400000000001</v>
      </c>
      <c r="AA151">
        <f t="shared" si="19"/>
        <v>-0.68972539004641664</v>
      </c>
    </row>
    <row r="152" spans="1:27" x14ac:dyDescent="0.25">
      <c r="A152">
        <f t="shared" si="21"/>
        <v>150</v>
      </c>
      <c r="B152" t="s">
        <v>201</v>
      </c>
      <c r="C152" s="5" t="s">
        <v>28</v>
      </c>
      <c r="H152" s="5" t="s">
        <v>23</v>
      </c>
      <c r="I152" s="5" t="s">
        <v>19</v>
      </c>
      <c r="J152" s="5" t="s">
        <v>29</v>
      </c>
      <c r="K152" s="5" t="s">
        <v>18</v>
      </c>
      <c r="M152" s="27">
        <v>7265.03</v>
      </c>
      <c r="N152" s="20">
        <f t="shared" si="20"/>
        <v>10.438261494252874</v>
      </c>
      <c r="O152" s="41">
        <f t="shared" si="16"/>
        <v>0.79965395214428225</v>
      </c>
      <c r="Q152" s="27">
        <v>936</v>
      </c>
      <c r="R152" s="5">
        <v>1022</v>
      </c>
      <c r="S152" s="20">
        <f t="shared" si="17"/>
        <v>2.8132183908045976</v>
      </c>
      <c r="T152" s="41">
        <f t="shared" si="18"/>
        <v>4.8402124255026303E-2</v>
      </c>
      <c r="V152" s="5">
        <v>68</v>
      </c>
      <c r="W152" s="5">
        <v>72</v>
      </c>
      <c r="X152" s="27">
        <v>0</v>
      </c>
      <c r="Y152" s="9">
        <v>209.18799999999999</v>
      </c>
      <c r="AA152">
        <f t="shared" si="19"/>
        <v>-0.68812528597045219</v>
      </c>
    </row>
    <row r="153" spans="1:27" x14ac:dyDescent="0.25">
      <c r="A153">
        <f t="shared" si="21"/>
        <v>151</v>
      </c>
      <c r="B153" t="s">
        <v>346</v>
      </c>
      <c r="C153" s="5" t="s">
        <v>28</v>
      </c>
      <c r="H153" s="5" t="s">
        <v>23</v>
      </c>
      <c r="I153" s="5" t="s">
        <v>18</v>
      </c>
      <c r="J153" s="5" t="s">
        <v>29</v>
      </c>
      <c r="K153" s="5" t="s">
        <v>20</v>
      </c>
      <c r="M153" s="27">
        <v>7289.33</v>
      </c>
      <c r="N153" s="20">
        <f t="shared" si="20"/>
        <v>10.473175287356321</v>
      </c>
      <c r="O153" s="41">
        <f t="shared" si="16"/>
        <v>0.80232862672058891</v>
      </c>
      <c r="Q153" s="27">
        <v>911</v>
      </c>
      <c r="R153" s="5">
        <v>1020</v>
      </c>
      <c r="S153" s="20">
        <f t="shared" si="17"/>
        <v>2.7744252873563218</v>
      </c>
      <c r="T153" s="41">
        <f t="shared" si="18"/>
        <v>4.7734679232102041E-2</v>
      </c>
      <c r="V153" s="5">
        <v>70</v>
      </c>
      <c r="W153" s="5">
        <v>73</v>
      </c>
      <c r="X153" s="27">
        <v>0</v>
      </c>
      <c r="Y153" s="9">
        <v>210.541</v>
      </c>
      <c r="AA153">
        <f t="shared" si="19"/>
        <v>-0.68959758060857324</v>
      </c>
    </row>
    <row r="154" spans="1:27" x14ac:dyDescent="0.25">
      <c r="A154">
        <f t="shared" si="21"/>
        <v>152</v>
      </c>
      <c r="B154" t="s">
        <v>154</v>
      </c>
      <c r="C154" s="5" t="s">
        <v>28</v>
      </c>
      <c r="H154" s="5" t="s">
        <v>23</v>
      </c>
      <c r="I154" s="5" t="s">
        <v>16</v>
      </c>
      <c r="J154" s="5" t="s">
        <v>29</v>
      </c>
      <c r="K154" s="5" t="s">
        <v>18</v>
      </c>
      <c r="M154" s="27">
        <v>7284.19</v>
      </c>
      <c r="N154" s="20">
        <f t="shared" si="20"/>
        <v>10.465790229885057</v>
      </c>
      <c r="O154" s="41">
        <f t="shared" si="16"/>
        <v>0.80176287250979805</v>
      </c>
      <c r="Q154" s="27">
        <v>916</v>
      </c>
      <c r="R154" s="5">
        <v>1020</v>
      </c>
      <c r="S154" s="20">
        <f t="shared" si="17"/>
        <v>2.7816091954022988</v>
      </c>
      <c r="T154" s="41">
        <f t="shared" si="18"/>
        <v>4.7858280162273198E-2</v>
      </c>
      <c r="V154" s="5">
        <v>70</v>
      </c>
      <c r="W154" s="5">
        <v>72</v>
      </c>
      <c r="X154" s="27">
        <v>0</v>
      </c>
      <c r="Y154" s="9">
        <v>210.25700000000001</v>
      </c>
      <c r="AA154">
        <f t="shared" si="19"/>
        <v>-0.68926857817011167</v>
      </c>
    </row>
    <row r="155" spans="1:27" x14ac:dyDescent="0.25">
      <c r="A155">
        <f t="shared" si="21"/>
        <v>153</v>
      </c>
      <c r="B155" t="s">
        <v>175</v>
      </c>
      <c r="C155" s="5" t="s">
        <v>28</v>
      </c>
      <c r="H155" s="5" t="s">
        <v>23</v>
      </c>
      <c r="I155" s="5" t="s">
        <v>18</v>
      </c>
      <c r="J155" s="5" t="s">
        <v>30</v>
      </c>
      <c r="K155" s="5" t="s">
        <v>21</v>
      </c>
      <c r="M155" s="27">
        <v>7303.64</v>
      </c>
      <c r="N155" s="20">
        <f t="shared" si="20"/>
        <v>10.493735632183908</v>
      </c>
      <c r="O155" s="41">
        <f t="shared" si="16"/>
        <v>0.80390371285996964</v>
      </c>
      <c r="Q155" s="27">
        <v>899</v>
      </c>
      <c r="R155" s="5">
        <v>1017</v>
      </c>
      <c r="S155" s="20">
        <f t="shared" si="17"/>
        <v>2.7528735632183907</v>
      </c>
      <c r="T155" s="41">
        <f t="shared" si="18"/>
        <v>4.7363876441588557E-2</v>
      </c>
      <c r="V155" s="5">
        <v>70</v>
      </c>
      <c r="W155" s="5">
        <v>73</v>
      </c>
      <c r="X155" s="27">
        <v>0</v>
      </c>
      <c r="Y155" s="9">
        <v>211.202</v>
      </c>
      <c r="AA155">
        <f t="shared" si="19"/>
        <v>-0.69048684672956429</v>
      </c>
    </row>
    <row r="156" spans="1:27" x14ac:dyDescent="0.25">
      <c r="A156">
        <f t="shared" si="21"/>
        <v>154</v>
      </c>
      <c r="B156" t="s">
        <v>221</v>
      </c>
      <c r="C156" s="5" t="s">
        <v>28</v>
      </c>
      <c r="H156" s="5" t="s">
        <v>23</v>
      </c>
      <c r="I156" s="5" t="s">
        <v>16</v>
      </c>
      <c r="J156" s="5" t="s">
        <v>29</v>
      </c>
      <c r="K156" s="5" t="s">
        <v>20</v>
      </c>
      <c r="M156" s="27">
        <v>7273.19</v>
      </c>
      <c r="N156" s="20">
        <f t="shared" si="20"/>
        <v>10.449985632183907</v>
      </c>
      <c r="O156" s="41">
        <f t="shared" si="16"/>
        <v>0.80055211447114061</v>
      </c>
      <c r="Q156" s="27">
        <v>926</v>
      </c>
      <c r="R156" s="5">
        <v>1020</v>
      </c>
      <c r="S156" s="20">
        <f t="shared" si="17"/>
        <v>2.7959770114942528</v>
      </c>
      <c r="T156" s="41">
        <f t="shared" si="18"/>
        <v>4.8105482022615519E-2</v>
      </c>
      <c r="V156" s="5">
        <v>69</v>
      </c>
      <c r="W156" s="5">
        <v>72</v>
      </c>
      <c r="X156" s="27">
        <v>0</v>
      </c>
      <c r="Y156" s="9">
        <v>209.68799999999999</v>
      </c>
      <c r="AA156">
        <f t="shared" si="19"/>
        <v>-0.68854717359952811</v>
      </c>
    </row>
    <row r="157" spans="1:27" x14ac:dyDescent="0.25">
      <c r="A157">
        <f t="shared" si="21"/>
        <v>155</v>
      </c>
      <c r="B157" t="s">
        <v>179</v>
      </c>
      <c r="C157" s="5" t="s">
        <v>28</v>
      </c>
      <c r="H157" s="5" t="s">
        <v>23</v>
      </c>
      <c r="I157" s="5" t="s">
        <v>21</v>
      </c>
      <c r="J157" s="5" t="s">
        <v>29</v>
      </c>
      <c r="K157" s="5" t="s">
        <v>21</v>
      </c>
      <c r="M157" s="27">
        <v>7277.38</v>
      </c>
      <c r="N157" s="20">
        <f t="shared" si="20"/>
        <v>10.456005747126436</v>
      </c>
      <c r="O157" s="41">
        <f t="shared" si="16"/>
        <v>0.80101330321495656</v>
      </c>
      <c r="Q157" s="27">
        <v>912</v>
      </c>
      <c r="R157" s="5">
        <v>1028</v>
      </c>
      <c r="S157" s="20">
        <f t="shared" si="17"/>
        <v>2.7873563218390807</v>
      </c>
      <c r="T157" s="41">
        <f t="shared" si="18"/>
        <v>4.7957160906410133E-2</v>
      </c>
      <c r="V157" s="5">
        <v>69</v>
      </c>
      <c r="W157" s="5">
        <v>72</v>
      </c>
      <c r="X157" s="27">
        <v>0</v>
      </c>
      <c r="Y157" s="9">
        <v>209.84800000000001</v>
      </c>
      <c r="AA157">
        <f t="shared" si="19"/>
        <v>-0.68876780347837541</v>
      </c>
    </row>
    <row r="158" spans="1:27" x14ac:dyDescent="0.25">
      <c r="A158">
        <f t="shared" si="21"/>
        <v>156</v>
      </c>
      <c r="B158" t="s">
        <v>142</v>
      </c>
      <c r="C158" s="5" t="s">
        <v>28</v>
      </c>
      <c r="H158" s="5" t="s">
        <v>22</v>
      </c>
      <c r="I158" s="5" t="s">
        <v>20</v>
      </c>
      <c r="J158" s="5" t="s">
        <v>30</v>
      </c>
      <c r="K158" s="5" t="s">
        <v>17</v>
      </c>
      <c r="M158" s="27">
        <v>7253.59</v>
      </c>
      <c r="N158" s="20">
        <f t="shared" si="20"/>
        <v>10.421824712643678</v>
      </c>
      <c r="O158" s="41">
        <f t="shared" si="16"/>
        <v>0.79839476378407848</v>
      </c>
      <c r="Q158" s="27">
        <v>914</v>
      </c>
      <c r="R158" s="5">
        <v>1049</v>
      </c>
      <c r="S158" s="20">
        <f t="shared" si="17"/>
        <v>2.8204022988505746</v>
      </c>
      <c r="T158" s="41">
        <f t="shared" si="18"/>
        <v>4.852572518519746E-2</v>
      </c>
      <c r="V158" s="5">
        <v>68</v>
      </c>
      <c r="W158" s="5">
        <v>70</v>
      </c>
      <c r="X158" s="27">
        <v>0</v>
      </c>
      <c r="Y158" s="9">
        <v>20.864000000000001</v>
      </c>
      <c r="AA158">
        <f t="shared" si="19"/>
        <v>-0.68724153621246031</v>
      </c>
    </row>
    <row r="159" spans="1:27" x14ac:dyDescent="0.25">
      <c r="A159">
        <f t="shared" si="21"/>
        <v>157</v>
      </c>
      <c r="B159" t="s">
        <v>301</v>
      </c>
      <c r="C159" s="5" t="s">
        <v>28</v>
      </c>
      <c r="H159" s="5" t="s">
        <v>23</v>
      </c>
      <c r="I159" s="5" t="s">
        <v>18</v>
      </c>
      <c r="J159" s="5" t="s">
        <v>30</v>
      </c>
      <c r="K159" s="5" t="s">
        <v>18</v>
      </c>
      <c r="M159" s="27">
        <v>7294.54</v>
      </c>
      <c r="N159" s="20">
        <f t="shared" si="20"/>
        <v>10.480660919540229</v>
      </c>
      <c r="O159" s="41">
        <f t="shared" si="16"/>
        <v>0.80290208575526212</v>
      </c>
      <c r="Q159" s="27">
        <v>877</v>
      </c>
      <c r="R159" s="5">
        <v>1044</v>
      </c>
      <c r="S159" s="20">
        <f t="shared" si="17"/>
        <v>2.7600574712643677</v>
      </c>
      <c r="T159" s="41">
        <f t="shared" si="18"/>
        <v>4.748747737175972E-2</v>
      </c>
      <c r="V159" s="5">
        <v>70</v>
      </c>
      <c r="W159" s="5">
        <v>73</v>
      </c>
      <c r="X159" s="27">
        <v>0</v>
      </c>
      <c r="Y159" s="9">
        <v>210.739</v>
      </c>
      <c r="AA159">
        <f t="shared" si="19"/>
        <v>-0.68980914597596943</v>
      </c>
    </row>
    <row r="160" spans="1:27" x14ac:dyDescent="0.25">
      <c r="A160">
        <f t="shared" si="21"/>
        <v>158</v>
      </c>
      <c r="B160" t="s">
        <v>372</v>
      </c>
      <c r="C160" s="5" t="s">
        <v>28</v>
      </c>
      <c r="H160" s="5" t="s">
        <v>23</v>
      </c>
      <c r="I160" s="5" t="s">
        <v>18</v>
      </c>
      <c r="J160" s="5" t="s">
        <v>30</v>
      </c>
      <c r="K160" s="5" t="s">
        <v>17</v>
      </c>
      <c r="M160" s="27">
        <v>7299.44</v>
      </c>
      <c r="N160" s="20">
        <f t="shared" si="20"/>
        <v>10.487701149425288</v>
      </c>
      <c r="O160" s="41">
        <f t="shared" si="16"/>
        <v>0.80344142342702773</v>
      </c>
      <c r="Q160" s="27">
        <v>890</v>
      </c>
      <c r="R160" s="5">
        <v>1025</v>
      </c>
      <c r="S160" s="20">
        <f t="shared" si="17"/>
        <v>2.7514367816091956</v>
      </c>
      <c r="T160" s="41">
        <f t="shared" si="18"/>
        <v>4.7339156255554328E-2</v>
      </c>
      <c r="V160" s="5">
        <v>70</v>
      </c>
      <c r="W160" s="5">
        <v>73</v>
      </c>
      <c r="X160" s="27">
        <v>0</v>
      </c>
      <c r="Y160" s="9">
        <v>210.93899999999999</v>
      </c>
      <c r="AA160">
        <f t="shared" si="19"/>
        <v>-0.6900922949971765</v>
      </c>
    </row>
    <row r="161" spans="1:27" x14ac:dyDescent="0.25">
      <c r="A161">
        <f t="shared" si="21"/>
        <v>159</v>
      </c>
      <c r="B161" t="s">
        <v>225</v>
      </c>
      <c r="C161" s="5" t="s">
        <v>28</v>
      </c>
      <c r="H161" s="5" t="s">
        <v>23</v>
      </c>
      <c r="I161" s="5" t="s">
        <v>19</v>
      </c>
      <c r="J161" s="5" t="s">
        <v>29</v>
      </c>
      <c r="K161" s="5" t="s">
        <v>19</v>
      </c>
      <c r="M161" s="27">
        <v>7280.36</v>
      </c>
      <c r="N161" s="20">
        <f t="shared" si="20"/>
        <v>10.460287356321839</v>
      </c>
      <c r="O161" s="41">
        <f t="shared" si="16"/>
        <v>0.80134130857452013</v>
      </c>
      <c r="Q161" s="27">
        <v>921</v>
      </c>
      <c r="R161" s="5">
        <v>1012</v>
      </c>
      <c r="S161" s="20">
        <f t="shared" si="17"/>
        <v>2.7772988505747125</v>
      </c>
      <c r="T161" s="41">
        <f t="shared" si="18"/>
        <v>4.7784119604170505E-2</v>
      </c>
      <c r="V161" s="5">
        <v>68</v>
      </c>
      <c r="W161" s="5">
        <v>69</v>
      </c>
      <c r="X161" s="27">
        <v>0</v>
      </c>
      <c r="Y161" s="9">
        <v>209.934</v>
      </c>
      <c r="AA161">
        <f t="shared" si="19"/>
        <v>-0.6888571664637867</v>
      </c>
    </row>
    <row r="162" spans="1:27" x14ac:dyDescent="0.25">
      <c r="A162">
        <f t="shared" si="21"/>
        <v>160</v>
      </c>
      <c r="B162" t="s">
        <v>177</v>
      </c>
      <c r="C162" s="5" t="s">
        <v>28</v>
      </c>
      <c r="H162" s="5" t="s">
        <v>23</v>
      </c>
      <c r="I162" s="5" t="s">
        <v>18</v>
      </c>
      <c r="J162" s="5" t="s">
        <v>29</v>
      </c>
      <c r="K162" s="5" t="s">
        <v>18</v>
      </c>
      <c r="M162" s="27">
        <v>7288.49</v>
      </c>
      <c r="N162" s="20">
        <f t="shared" si="20"/>
        <v>10.471968390804598</v>
      </c>
      <c r="O162" s="41">
        <f t="shared" si="16"/>
        <v>0.80223616883400062</v>
      </c>
      <c r="Q162" s="27">
        <v>906</v>
      </c>
      <c r="R162" s="5">
        <v>1017</v>
      </c>
      <c r="S162" s="20">
        <f t="shared" si="17"/>
        <v>2.7629310344827585</v>
      </c>
      <c r="T162" s="41">
        <f t="shared" si="18"/>
        <v>4.7536917743828185E-2</v>
      </c>
      <c r="V162" s="5">
        <v>70</v>
      </c>
      <c r="W162" s="5">
        <v>74</v>
      </c>
      <c r="X162" s="27">
        <v>0</v>
      </c>
      <c r="Y162" s="9">
        <v>210.52799999999999</v>
      </c>
      <c r="AA162">
        <f t="shared" si="19"/>
        <v>-0.68932585281102876</v>
      </c>
    </row>
    <row r="163" spans="1:27" x14ac:dyDescent="0.25">
      <c r="A163">
        <f t="shared" si="21"/>
        <v>161</v>
      </c>
      <c r="B163" t="s">
        <v>226</v>
      </c>
      <c r="C163" s="5" t="s">
        <v>28</v>
      </c>
      <c r="H163" s="5" t="s">
        <v>23</v>
      </c>
      <c r="I163" s="5" t="s">
        <v>16</v>
      </c>
      <c r="J163" s="5" t="s">
        <v>30</v>
      </c>
      <c r="K163" s="5" t="s">
        <v>17</v>
      </c>
      <c r="M163" s="27">
        <v>7282.15</v>
      </c>
      <c r="N163" s="20">
        <f t="shared" si="20"/>
        <v>10.462859195402299</v>
      </c>
      <c r="O163" s="41">
        <f t="shared" si="16"/>
        <v>0.80153833192808344</v>
      </c>
      <c r="Q163" s="27">
        <v>898</v>
      </c>
      <c r="R163" s="5">
        <v>1029</v>
      </c>
      <c r="S163" s="20">
        <f t="shared" si="17"/>
        <v>2.7686781609195403</v>
      </c>
      <c r="T163" s="41">
        <f t="shared" si="18"/>
        <v>4.7635798487965113E-2</v>
      </c>
      <c r="V163" s="5">
        <v>69</v>
      </c>
      <c r="W163" s="5">
        <v>70</v>
      </c>
      <c r="X163" s="27">
        <v>0</v>
      </c>
      <c r="Y163" s="9">
        <v>210.03899999999999</v>
      </c>
      <c r="AA163">
        <f t="shared" si="19"/>
        <v>-0.68886646403043184</v>
      </c>
    </row>
    <row r="164" spans="1:27" x14ac:dyDescent="0.25">
      <c r="A164">
        <f t="shared" si="21"/>
        <v>162</v>
      </c>
      <c r="B164" t="s">
        <v>239</v>
      </c>
      <c r="C164" s="5" t="s">
        <v>28</v>
      </c>
      <c r="H164" s="5" t="s">
        <v>23</v>
      </c>
      <c r="I164" s="5" t="s">
        <v>20</v>
      </c>
      <c r="J164" s="5" t="s">
        <v>29</v>
      </c>
      <c r="K164" s="5" t="s">
        <v>21</v>
      </c>
      <c r="M164" s="27">
        <v>7288.01</v>
      </c>
      <c r="N164" s="20">
        <f t="shared" si="20"/>
        <v>10.471278735632184</v>
      </c>
      <c r="O164" s="41">
        <f t="shared" si="16"/>
        <v>0.80218333575595013</v>
      </c>
      <c r="Q164" s="27">
        <v>893</v>
      </c>
      <c r="R164" s="5">
        <v>1028</v>
      </c>
      <c r="S164" s="20">
        <f t="shared" si="17"/>
        <v>2.7600574712643677</v>
      </c>
      <c r="T164" s="41">
        <f t="shared" si="18"/>
        <v>4.748747737175972E-2</v>
      </c>
      <c r="V164" s="5">
        <v>70</v>
      </c>
      <c r="W164" s="5">
        <v>76</v>
      </c>
      <c r="X164" s="27">
        <v>0</v>
      </c>
      <c r="Y164" s="9">
        <v>210.56800000000001</v>
      </c>
      <c r="AA164">
        <f t="shared" si="19"/>
        <v>-0.68923414597651989</v>
      </c>
    </row>
    <row r="165" spans="1:27" x14ac:dyDescent="0.25">
      <c r="A165">
        <f t="shared" si="21"/>
        <v>163</v>
      </c>
      <c r="B165" t="s">
        <v>199</v>
      </c>
      <c r="C165" s="5" t="s">
        <v>28</v>
      </c>
      <c r="H165" s="5" t="s">
        <v>23</v>
      </c>
      <c r="I165" s="5" t="s">
        <v>17</v>
      </c>
      <c r="J165" s="5" t="s">
        <v>29</v>
      </c>
      <c r="K165" s="5" t="s">
        <v>16</v>
      </c>
      <c r="M165" s="27">
        <v>7270.15</v>
      </c>
      <c r="N165" s="20">
        <f t="shared" si="20"/>
        <v>10.445617816091954</v>
      </c>
      <c r="O165" s="41">
        <f t="shared" si="16"/>
        <v>0.80021750497682087</v>
      </c>
      <c r="Q165" s="27">
        <v>920</v>
      </c>
      <c r="R165" s="5">
        <v>1018</v>
      </c>
      <c r="S165" s="20">
        <f t="shared" si="17"/>
        <v>2.7844827586206895</v>
      </c>
      <c r="T165" s="41">
        <f t="shared" si="18"/>
        <v>4.7907720534341662E-2</v>
      </c>
      <c r="V165" s="5">
        <v>69</v>
      </c>
      <c r="W165" s="5">
        <v>71</v>
      </c>
      <c r="X165" s="27">
        <v>0</v>
      </c>
      <c r="Y165" s="9">
        <v>209.476</v>
      </c>
      <c r="AA165">
        <f t="shared" si="19"/>
        <v>-0.68808172451579841</v>
      </c>
    </row>
    <row r="166" spans="1:27" x14ac:dyDescent="0.25">
      <c r="A166">
        <f t="shared" si="21"/>
        <v>164</v>
      </c>
      <c r="B166" t="s">
        <v>323</v>
      </c>
      <c r="C166" s="5" t="s">
        <v>28</v>
      </c>
      <c r="H166" s="5" t="s">
        <v>23</v>
      </c>
      <c r="I166" s="5" t="s">
        <v>17</v>
      </c>
      <c r="J166" s="5" t="s">
        <v>29</v>
      </c>
      <c r="K166" s="5" t="s">
        <v>18</v>
      </c>
      <c r="M166" s="27">
        <v>7274.46</v>
      </c>
      <c r="N166" s="20">
        <f t="shared" si="20"/>
        <v>10.451810344827587</v>
      </c>
      <c r="O166" s="41">
        <f t="shared" si="16"/>
        <v>0.80069190199014939</v>
      </c>
      <c r="Q166" s="27">
        <v>915</v>
      </c>
      <c r="R166" s="5">
        <v>1018</v>
      </c>
      <c r="S166" s="20">
        <f t="shared" si="17"/>
        <v>2.7772988505747125</v>
      </c>
      <c r="T166" s="41">
        <f t="shared" si="18"/>
        <v>4.7784119604170505E-2</v>
      </c>
      <c r="V166" s="5">
        <v>69</v>
      </c>
      <c r="W166" s="5">
        <v>72</v>
      </c>
      <c r="X166" s="27">
        <v>0</v>
      </c>
      <c r="Y166" s="9">
        <v>209.726</v>
      </c>
      <c r="AA166">
        <f t="shared" si="19"/>
        <v>-0.68833764119629004</v>
      </c>
    </row>
    <row r="167" spans="1:27" x14ac:dyDescent="0.25">
      <c r="A167">
        <f t="shared" si="21"/>
        <v>165</v>
      </c>
      <c r="B167" t="s">
        <v>352</v>
      </c>
      <c r="C167" s="5" t="s">
        <v>28</v>
      </c>
      <c r="H167" s="5" t="s">
        <v>23</v>
      </c>
      <c r="I167" s="5" t="s">
        <v>21</v>
      </c>
      <c r="J167" s="5" t="s">
        <v>30</v>
      </c>
      <c r="K167" s="5" t="s">
        <v>19</v>
      </c>
      <c r="M167" s="27">
        <v>7277.03</v>
      </c>
      <c r="N167" s="20">
        <f t="shared" si="20"/>
        <v>10.455502873563217</v>
      </c>
      <c r="O167" s="41">
        <f t="shared" si="16"/>
        <v>0.80097477909554471</v>
      </c>
      <c r="Q167" s="27">
        <v>899</v>
      </c>
      <c r="R167" s="5">
        <v>1031</v>
      </c>
      <c r="S167" s="20">
        <f t="shared" si="17"/>
        <v>2.7729885057471266</v>
      </c>
      <c r="T167" s="41">
        <f t="shared" si="18"/>
        <v>4.7709959046067812E-2</v>
      </c>
      <c r="V167" s="5">
        <v>70</v>
      </c>
      <c r="W167" s="5">
        <v>72</v>
      </c>
      <c r="X167" s="27">
        <v>0</v>
      </c>
      <c r="Y167" s="9">
        <v>209.88900000000001</v>
      </c>
      <c r="AA167">
        <f t="shared" si="19"/>
        <v>-0.68848978232250357</v>
      </c>
    </row>
    <row r="168" spans="1:27" x14ac:dyDescent="0.25">
      <c r="A168">
        <f t="shared" si="21"/>
        <v>166</v>
      </c>
      <c r="B168" t="s">
        <v>267</v>
      </c>
      <c r="C168" s="5" t="s">
        <v>28</v>
      </c>
      <c r="H168" s="5" t="s">
        <v>23</v>
      </c>
      <c r="I168" s="5" t="s">
        <v>18</v>
      </c>
      <c r="J168" s="5" t="s">
        <v>30</v>
      </c>
      <c r="K168" s="5" t="s">
        <v>19</v>
      </c>
      <c r="M168" s="27">
        <v>7293.28</v>
      </c>
      <c r="N168" s="20">
        <f t="shared" si="20"/>
        <v>10.478850574712643</v>
      </c>
      <c r="O168" s="41">
        <f t="shared" si="16"/>
        <v>0.80276339892537951</v>
      </c>
      <c r="Q168" s="27">
        <v>882</v>
      </c>
      <c r="R168" s="5">
        <v>1031</v>
      </c>
      <c r="S168" s="20">
        <f t="shared" si="17"/>
        <v>2.7485632183908044</v>
      </c>
      <c r="T168" s="41">
        <f t="shared" si="18"/>
        <v>4.7289715883485864E-2</v>
      </c>
      <c r="V168" s="5">
        <v>70</v>
      </c>
      <c r="W168" s="5">
        <v>73</v>
      </c>
      <c r="X168" s="27">
        <v>0</v>
      </c>
      <c r="Y168" s="9">
        <v>210.68600000000001</v>
      </c>
      <c r="AA168">
        <f t="shared" si="19"/>
        <v>-0.68950043502378955</v>
      </c>
    </row>
    <row r="169" spans="1:27" x14ac:dyDescent="0.25">
      <c r="A169">
        <f t="shared" si="21"/>
        <v>167</v>
      </c>
      <c r="B169" t="s">
        <v>224</v>
      </c>
      <c r="C169" s="5" t="s">
        <v>28</v>
      </c>
      <c r="H169" s="5" t="s">
        <v>23</v>
      </c>
      <c r="I169" s="5" t="s">
        <v>20</v>
      </c>
      <c r="J169" s="5" t="s">
        <v>29</v>
      </c>
      <c r="K169" s="5" t="s">
        <v>20</v>
      </c>
      <c r="M169" s="27">
        <v>7277.74</v>
      </c>
      <c r="N169" s="20">
        <f t="shared" si="20"/>
        <v>10.456522988505746</v>
      </c>
      <c r="O169" s="41">
        <f t="shared" si="16"/>
        <v>0.80105292802349437</v>
      </c>
      <c r="Q169" s="27">
        <v>904</v>
      </c>
      <c r="R169" s="5">
        <v>1024</v>
      </c>
      <c r="S169" s="20">
        <f t="shared" si="17"/>
        <v>2.7701149425287355</v>
      </c>
      <c r="T169" s="41">
        <f t="shared" si="18"/>
        <v>4.7660518673999341E-2</v>
      </c>
      <c r="V169" s="5">
        <v>70</v>
      </c>
      <c r="W169" s="5">
        <v>73</v>
      </c>
      <c r="X169" s="27">
        <v>0</v>
      </c>
      <c r="Y169" s="9">
        <v>210.029</v>
      </c>
      <c r="AA169">
        <f t="shared" si="19"/>
        <v>-0.6885028610927949</v>
      </c>
    </row>
    <row r="170" spans="1:27" x14ac:dyDescent="0.25">
      <c r="A170">
        <f t="shared" si="21"/>
        <v>168</v>
      </c>
      <c r="B170" t="s">
        <v>350</v>
      </c>
      <c r="C170" s="5" t="s">
        <v>28</v>
      </c>
      <c r="H170" s="5" t="s">
        <v>23</v>
      </c>
      <c r="I170" s="5" t="s">
        <v>17</v>
      </c>
      <c r="J170" s="5" t="s">
        <v>30</v>
      </c>
      <c r="K170" s="5" t="s">
        <v>16</v>
      </c>
      <c r="M170" s="27">
        <v>7279.7</v>
      </c>
      <c r="N170" s="20">
        <f t="shared" si="20"/>
        <v>10.45933908045977</v>
      </c>
      <c r="O170" s="41">
        <f t="shared" si="16"/>
        <v>0.80126866309220068</v>
      </c>
      <c r="Q170" s="27">
        <v>903</v>
      </c>
      <c r="R170" s="5">
        <v>1023</v>
      </c>
      <c r="S170" s="20">
        <f t="shared" si="17"/>
        <v>2.7672413793103448</v>
      </c>
      <c r="T170" s="41">
        <f t="shared" si="18"/>
        <v>4.7611078301930877E-2</v>
      </c>
      <c r="V170" s="5">
        <v>69</v>
      </c>
      <c r="W170" s="5">
        <v>71</v>
      </c>
      <c r="X170" s="27">
        <v>0</v>
      </c>
      <c r="Y170" s="9">
        <v>209.916</v>
      </c>
      <c r="AA170">
        <f t="shared" si="19"/>
        <v>-0.68862600877569147</v>
      </c>
    </row>
    <row r="171" spans="1:27" x14ac:dyDescent="0.25">
      <c r="A171">
        <f t="shared" si="21"/>
        <v>169</v>
      </c>
      <c r="B171" t="s">
        <v>249</v>
      </c>
      <c r="C171" s="5" t="s">
        <v>28</v>
      </c>
      <c r="H171" s="5" t="s">
        <v>15</v>
      </c>
      <c r="I171" s="5" t="s">
        <v>20</v>
      </c>
      <c r="J171" s="5" t="s">
        <v>29</v>
      </c>
      <c r="K171" s="5" t="s">
        <v>18</v>
      </c>
      <c r="M171" s="27">
        <v>7261.39</v>
      </c>
      <c r="N171" s="20">
        <f t="shared" si="20"/>
        <v>10.433031609195403</v>
      </c>
      <c r="O171" s="41">
        <f t="shared" si="16"/>
        <v>0.79925330130239924</v>
      </c>
      <c r="Q171" s="27">
        <v>910</v>
      </c>
      <c r="R171" s="5">
        <v>1033</v>
      </c>
      <c r="S171" s="20">
        <f t="shared" si="17"/>
        <v>2.7916666666666665</v>
      </c>
      <c r="T171" s="41">
        <f t="shared" si="18"/>
        <v>4.8031321464512819E-2</v>
      </c>
      <c r="V171" s="5">
        <v>68</v>
      </c>
      <c r="W171" s="5">
        <v>71</v>
      </c>
      <c r="X171" s="27">
        <v>0</v>
      </c>
      <c r="Y171" s="9">
        <v>20.931000000000001</v>
      </c>
      <c r="AA171">
        <f t="shared" si="19"/>
        <v>-0.68743396250643229</v>
      </c>
    </row>
    <row r="172" spans="1:27" x14ac:dyDescent="0.25">
      <c r="A172">
        <f t="shared" si="21"/>
        <v>170</v>
      </c>
      <c r="B172" t="s">
        <v>217</v>
      </c>
      <c r="C172" s="5" t="s">
        <v>28</v>
      </c>
      <c r="H172" s="5" t="s">
        <v>23</v>
      </c>
      <c r="I172" s="5" t="s">
        <v>17</v>
      </c>
      <c r="J172" s="5" t="s">
        <v>30</v>
      </c>
      <c r="K172" s="5" t="s">
        <v>21</v>
      </c>
      <c r="M172" s="27">
        <v>7284.17</v>
      </c>
      <c r="N172" s="20">
        <f t="shared" si="20"/>
        <v>10.465761494252874</v>
      </c>
      <c r="O172" s="41">
        <f t="shared" si="16"/>
        <v>0.80176067113154603</v>
      </c>
      <c r="Q172" s="27">
        <v>893</v>
      </c>
      <c r="R172" s="5">
        <v>1027</v>
      </c>
      <c r="S172" s="20">
        <f t="shared" si="17"/>
        <v>2.7586206896551726</v>
      </c>
      <c r="T172" s="41">
        <f t="shared" si="18"/>
        <v>4.7462757185725492E-2</v>
      </c>
      <c r="V172" s="5">
        <v>69</v>
      </c>
      <c r="W172" s="5">
        <v>72</v>
      </c>
      <c r="X172" s="27">
        <v>0</v>
      </c>
      <c r="Y172" s="9">
        <v>210.12299999999999</v>
      </c>
      <c r="AA172">
        <f t="shared" si="19"/>
        <v>-0.68887129409096237</v>
      </c>
    </row>
    <row r="173" spans="1:27" x14ac:dyDescent="0.25">
      <c r="A173">
        <f t="shared" si="21"/>
        <v>171</v>
      </c>
      <c r="B173" t="s">
        <v>254</v>
      </c>
      <c r="C173" s="5" t="s">
        <v>28</v>
      </c>
      <c r="H173" s="5" t="s">
        <v>15</v>
      </c>
      <c r="I173" s="5" t="s">
        <v>19</v>
      </c>
      <c r="J173" s="5" t="s">
        <v>30</v>
      </c>
      <c r="K173" s="5" t="s">
        <v>17</v>
      </c>
      <c r="M173" s="27">
        <v>7272.14</v>
      </c>
      <c r="N173" s="20">
        <f t="shared" si="20"/>
        <v>10.448477011494253</v>
      </c>
      <c r="O173" s="41">
        <f t="shared" si="16"/>
        <v>0.80043654211290527</v>
      </c>
      <c r="Q173" s="27">
        <v>888</v>
      </c>
      <c r="R173" s="5">
        <v>1044</v>
      </c>
      <c r="S173" s="20">
        <f t="shared" si="17"/>
        <v>2.7758620689655173</v>
      </c>
      <c r="T173" s="41">
        <f t="shared" si="18"/>
        <v>4.7759399418136277E-2</v>
      </c>
      <c r="V173" s="5">
        <v>70</v>
      </c>
      <c r="W173" s="5">
        <v>73</v>
      </c>
      <c r="X173" s="27">
        <v>0</v>
      </c>
      <c r="Y173" s="9">
        <v>209.69399999999999</v>
      </c>
      <c r="AA173">
        <f t="shared" si="19"/>
        <v>-0.68810863310846049</v>
      </c>
    </row>
    <row r="174" spans="1:27" x14ac:dyDescent="0.25">
      <c r="A174">
        <f t="shared" si="21"/>
        <v>172</v>
      </c>
      <c r="B174" t="s">
        <v>306</v>
      </c>
      <c r="C174" s="5" t="s">
        <v>28</v>
      </c>
      <c r="H174" s="5" t="s">
        <v>23</v>
      </c>
      <c r="I174" s="5" t="s">
        <v>16</v>
      </c>
      <c r="J174" s="5" t="s">
        <v>30</v>
      </c>
      <c r="K174" s="5" t="s">
        <v>21</v>
      </c>
      <c r="M174" s="27">
        <v>7279.94</v>
      </c>
      <c r="N174" s="20">
        <f t="shared" si="20"/>
        <v>10.459683908045976</v>
      </c>
      <c r="O174" s="41">
        <f t="shared" si="16"/>
        <v>0.80129507963122593</v>
      </c>
      <c r="Q174" s="27">
        <v>896</v>
      </c>
      <c r="R174" s="5">
        <v>1027</v>
      </c>
      <c r="S174" s="20">
        <f t="shared" si="17"/>
        <v>2.7629310344827585</v>
      </c>
      <c r="T174" s="41">
        <f t="shared" si="18"/>
        <v>4.7536917743828185E-2</v>
      </c>
      <c r="V174" s="5">
        <v>70</v>
      </c>
      <c r="W174" s="5">
        <v>72</v>
      </c>
      <c r="X174" s="27">
        <v>0</v>
      </c>
      <c r="Y174" s="9">
        <v>21.004999999999999</v>
      </c>
      <c r="AA174">
        <f t="shared" si="19"/>
        <v>-0.68857298144880896</v>
      </c>
    </row>
    <row r="175" spans="1:27" x14ac:dyDescent="0.25">
      <c r="A175">
        <f t="shared" si="21"/>
        <v>173</v>
      </c>
      <c r="B175" t="s">
        <v>202</v>
      </c>
      <c r="C175" s="5" t="s">
        <v>28</v>
      </c>
      <c r="H175" s="5" t="s">
        <v>23</v>
      </c>
      <c r="I175" s="5" t="s">
        <v>17</v>
      </c>
      <c r="J175" s="5" t="s">
        <v>30</v>
      </c>
      <c r="K175" s="5" t="s">
        <v>17</v>
      </c>
      <c r="M175" s="27">
        <v>7274.76</v>
      </c>
      <c r="N175" s="20">
        <f t="shared" si="20"/>
        <v>10.452241379310346</v>
      </c>
      <c r="O175" s="41">
        <f t="shared" si="16"/>
        <v>0.80072492266393103</v>
      </c>
      <c r="Q175" s="27">
        <v>909</v>
      </c>
      <c r="R175" s="5">
        <v>1019</v>
      </c>
      <c r="S175" s="20">
        <f t="shared" si="17"/>
        <v>2.7701149425287355</v>
      </c>
      <c r="T175" s="41">
        <f t="shared" si="18"/>
        <v>4.7660518673999341E-2</v>
      </c>
      <c r="V175" s="5">
        <v>69</v>
      </c>
      <c r="W175" s="5">
        <v>71</v>
      </c>
      <c r="X175" s="27">
        <v>0</v>
      </c>
      <c r="Y175" s="9">
        <v>209.708</v>
      </c>
      <c r="AA175">
        <f t="shared" si="19"/>
        <v>-0.68824045680514423</v>
      </c>
    </row>
    <row r="176" spans="1:27" x14ac:dyDescent="0.25">
      <c r="A176">
        <f t="shared" si="21"/>
        <v>174</v>
      </c>
      <c r="B176" t="s">
        <v>180</v>
      </c>
      <c r="C176" s="5" t="s">
        <v>28</v>
      </c>
      <c r="H176" s="5" t="s">
        <v>23</v>
      </c>
      <c r="I176" s="5" t="s">
        <v>20</v>
      </c>
      <c r="J176" s="5" t="s">
        <v>30</v>
      </c>
      <c r="K176" s="5" t="s">
        <v>20</v>
      </c>
      <c r="M176" s="27">
        <v>7287.44</v>
      </c>
      <c r="N176" s="20">
        <f t="shared" si="20"/>
        <v>10.470459770114942</v>
      </c>
      <c r="O176" s="41">
        <f t="shared" si="16"/>
        <v>0.80212059647576506</v>
      </c>
      <c r="Q176" s="27">
        <v>891</v>
      </c>
      <c r="R176" s="5">
        <v>1024</v>
      </c>
      <c r="S176" s="20">
        <f t="shared" si="17"/>
        <v>2.7514367816091956</v>
      </c>
      <c r="T176" s="41">
        <f t="shared" si="18"/>
        <v>4.7339156255554328E-2</v>
      </c>
      <c r="V176" s="5">
        <v>70</v>
      </c>
      <c r="W176" s="5">
        <v>74</v>
      </c>
      <c r="X176" s="27">
        <v>0</v>
      </c>
      <c r="Y176" s="9">
        <v>210.375</v>
      </c>
      <c r="AA176">
        <f t="shared" si="19"/>
        <v>-0.68903563343616636</v>
      </c>
    </row>
    <row r="177" spans="1:27" x14ac:dyDescent="0.25">
      <c r="A177">
        <f t="shared" si="21"/>
        <v>175</v>
      </c>
      <c r="B177" t="s">
        <v>359</v>
      </c>
      <c r="C177" s="5" t="s">
        <v>28</v>
      </c>
      <c r="H177" s="5" t="s">
        <v>23</v>
      </c>
      <c r="I177" s="5" t="s">
        <v>20</v>
      </c>
      <c r="J177" s="5" t="s">
        <v>30</v>
      </c>
      <c r="K177" s="5" t="s">
        <v>16</v>
      </c>
      <c r="M177" s="27">
        <v>7300.57</v>
      </c>
      <c r="N177" s="20">
        <f t="shared" si="20"/>
        <v>10.489324712643677</v>
      </c>
      <c r="O177" s="41">
        <f t="shared" si="16"/>
        <v>0.80356580129827149</v>
      </c>
      <c r="Q177" s="27">
        <v>878</v>
      </c>
      <c r="R177" s="5">
        <v>1023</v>
      </c>
      <c r="S177" s="20">
        <f t="shared" si="17"/>
        <v>2.7313218390804597</v>
      </c>
      <c r="T177" s="41">
        <f t="shared" si="18"/>
        <v>4.6993073651075079E-2</v>
      </c>
      <c r="V177" s="5">
        <v>70</v>
      </c>
      <c r="W177" s="5">
        <v>73</v>
      </c>
      <c r="X177" s="27">
        <v>0</v>
      </c>
      <c r="Y177" s="9">
        <v>211.03299999999999</v>
      </c>
      <c r="AA177">
        <f t="shared" si="19"/>
        <v>-0.68984571468969236</v>
      </c>
    </row>
    <row r="178" spans="1:27" x14ac:dyDescent="0.25">
      <c r="A178">
        <f t="shared" si="21"/>
        <v>176</v>
      </c>
      <c r="B178" t="s">
        <v>317</v>
      </c>
      <c r="C178" s="5" t="s">
        <v>28</v>
      </c>
      <c r="H178" s="5" t="s">
        <v>22</v>
      </c>
      <c r="I178" s="5" t="s">
        <v>18</v>
      </c>
      <c r="J178" s="5" t="s">
        <v>29</v>
      </c>
      <c r="K178" s="5" t="s">
        <v>21</v>
      </c>
      <c r="M178" s="27">
        <v>7253.52</v>
      </c>
      <c r="N178" s="20">
        <f t="shared" si="20"/>
        <v>10.421724137931035</v>
      </c>
      <c r="O178" s="41">
        <f t="shared" si="16"/>
        <v>0.79838705896019613</v>
      </c>
      <c r="Q178" s="27">
        <v>912</v>
      </c>
      <c r="R178" s="5">
        <v>1036</v>
      </c>
      <c r="S178" s="20">
        <f t="shared" si="17"/>
        <v>2.7988505747126435</v>
      </c>
      <c r="T178" s="41">
        <f t="shared" si="18"/>
        <v>4.8154922394683983E-2</v>
      </c>
      <c r="V178" s="5">
        <v>68</v>
      </c>
      <c r="W178" s="5">
        <v>70</v>
      </c>
      <c r="X178" s="27">
        <v>0</v>
      </c>
      <c r="Y178" s="9">
        <v>20.864000000000001</v>
      </c>
      <c r="AA178">
        <f t="shared" si="19"/>
        <v>-0.68686456956284092</v>
      </c>
    </row>
    <row r="179" spans="1:27" x14ac:dyDescent="0.25">
      <c r="A179">
        <f t="shared" si="21"/>
        <v>177</v>
      </c>
      <c r="B179" t="s">
        <v>247</v>
      </c>
      <c r="C179" s="5" t="s">
        <v>28</v>
      </c>
      <c r="H179" s="5" t="s">
        <v>23</v>
      </c>
      <c r="I179" s="5" t="s">
        <v>21</v>
      </c>
      <c r="J179" s="5" t="s">
        <v>30</v>
      </c>
      <c r="K179" s="5" t="s">
        <v>17</v>
      </c>
      <c r="M179" s="27">
        <v>7284.95</v>
      </c>
      <c r="N179" s="20">
        <f t="shared" si="20"/>
        <v>10.466882183908046</v>
      </c>
      <c r="O179" s="41">
        <f t="shared" si="16"/>
        <v>0.80184652488337815</v>
      </c>
      <c r="Q179" s="27">
        <v>885</v>
      </c>
      <c r="R179" s="5">
        <v>1031</v>
      </c>
      <c r="S179" s="20">
        <f t="shared" si="17"/>
        <v>2.7528735632183907</v>
      </c>
      <c r="T179" s="41">
        <f t="shared" si="18"/>
        <v>4.7363876441588557E-2</v>
      </c>
      <c r="V179" s="5">
        <v>70</v>
      </c>
      <c r="W179" s="5">
        <v>72</v>
      </c>
      <c r="X179" s="27">
        <v>0</v>
      </c>
      <c r="Y179" s="9">
        <v>210.31899999999999</v>
      </c>
      <c r="AA179">
        <f t="shared" si="19"/>
        <v>-0.68884109634829116</v>
      </c>
    </row>
    <row r="180" spans="1:27" x14ac:dyDescent="0.25">
      <c r="A180">
        <f t="shared" si="21"/>
        <v>178</v>
      </c>
      <c r="B180" t="s">
        <v>354</v>
      </c>
      <c r="C180" s="5" t="s">
        <v>28</v>
      </c>
      <c r="H180" s="5" t="s">
        <v>23</v>
      </c>
      <c r="I180" s="5" t="s">
        <v>20</v>
      </c>
      <c r="J180" s="5" t="s">
        <v>29</v>
      </c>
      <c r="K180" s="5" t="s">
        <v>19</v>
      </c>
      <c r="M180" s="27">
        <v>7282.94</v>
      </c>
      <c r="N180" s="20">
        <f t="shared" si="20"/>
        <v>10.463994252873563</v>
      </c>
      <c r="O180" s="41">
        <f t="shared" si="16"/>
        <v>0.80162528636904162</v>
      </c>
      <c r="Q180" s="27">
        <v>891</v>
      </c>
      <c r="R180" s="5">
        <v>1027</v>
      </c>
      <c r="S180" s="20">
        <f t="shared" si="17"/>
        <v>2.7557471264367814</v>
      </c>
      <c r="T180" s="41">
        <f t="shared" si="18"/>
        <v>4.7413316813657021E-2</v>
      </c>
      <c r="V180" s="5">
        <v>71</v>
      </c>
      <c r="W180" s="5">
        <v>73</v>
      </c>
      <c r="X180" s="27">
        <v>0</v>
      </c>
      <c r="Y180" s="9">
        <v>210.26300000000001</v>
      </c>
      <c r="AA180">
        <f t="shared" si="19"/>
        <v>-0.68871354590889033</v>
      </c>
    </row>
    <row r="181" spans="1:27" x14ac:dyDescent="0.25">
      <c r="A181">
        <f t="shared" si="21"/>
        <v>179</v>
      </c>
      <c r="B181" t="s">
        <v>211</v>
      </c>
      <c r="C181" s="5" t="s">
        <v>28</v>
      </c>
      <c r="H181" s="5" t="s">
        <v>23</v>
      </c>
      <c r="I181" s="5" t="s">
        <v>18</v>
      </c>
      <c r="J181" s="5" t="s">
        <v>29</v>
      </c>
      <c r="K181" s="5" t="s">
        <v>21</v>
      </c>
      <c r="M181" s="27">
        <v>7299.21</v>
      </c>
      <c r="N181" s="20">
        <f t="shared" si="20"/>
        <v>10.487370689655172</v>
      </c>
      <c r="O181" s="41">
        <f t="shared" si="16"/>
        <v>0.80341610757712845</v>
      </c>
      <c r="Q181" s="27">
        <v>894</v>
      </c>
      <c r="R181" s="5">
        <v>1007</v>
      </c>
      <c r="S181" s="20">
        <f t="shared" si="17"/>
        <v>2.7313218390804597</v>
      </c>
      <c r="T181" s="41">
        <f t="shared" si="18"/>
        <v>4.6993073651075079E-2</v>
      </c>
      <c r="V181" s="5">
        <v>70</v>
      </c>
      <c r="W181" s="5">
        <v>73</v>
      </c>
      <c r="X181" s="27">
        <v>0</v>
      </c>
      <c r="Y181" s="9">
        <v>210.947</v>
      </c>
      <c r="AA181">
        <f t="shared" si="19"/>
        <v>-0.68972595971277784</v>
      </c>
    </row>
    <row r="182" spans="1:27" x14ac:dyDescent="0.25">
      <c r="A182">
        <f t="shared" si="21"/>
        <v>180</v>
      </c>
      <c r="B182" t="s">
        <v>168</v>
      </c>
      <c r="C182" s="5" t="s">
        <v>28</v>
      </c>
      <c r="H182" s="5" t="s">
        <v>15</v>
      </c>
      <c r="I182" s="5" t="s">
        <v>19</v>
      </c>
      <c r="J182" s="5" t="s">
        <v>29</v>
      </c>
      <c r="K182" s="5" t="s">
        <v>20</v>
      </c>
      <c r="M182" s="27">
        <v>7264.52</v>
      </c>
      <c r="N182" s="20">
        <f t="shared" si="20"/>
        <v>10.437528735632185</v>
      </c>
      <c r="O182" s="41">
        <f t="shared" si="16"/>
        <v>0.79959781699885357</v>
      </c>
      <c r="Q182" s="27">
        <v>890</v>
      </c>
      <c r="R182" s="5">
        <v>1044</v>
      </c>
      <c r="S182" s="20">
        <f t="shared" si="17"/>
        <v>2.7787356321839081</v>
      </c>
      <c r="T182" s="41">
        <f t="shared" si="18"/>
        <v>4.7808839790204734E-2</v>
      </c>
      <c r="V182" s="5">
        <v>69</v>
      </c>
      <c r="W182" s="5">
        <v>71</v>
      </c>
      <c r="X182" s="27">
        <v>0</v>
      </c>
      <c r="Y182" s="9">
        <v>209.28399999999999</v>
      </c>
      <c r="AA182">
        <f t="shared" si="19"/>
        <v>-0.68748709338928771</v>
      </c>
    </row>
    <row r="183" spans="1:27" x14ac:dyDescent="0.25">
      <c r="A183">
        <f t="shared" si="21"/>
        <v>181</v>
      </c>
      <c r="B183" t="s">
        <v>361</v>
      </c>
      <c r="C183" s="5" t="s">
        <v>28</v>
      </c>
      <c r="H183" s="5" t="s">
        <v>23</v>
      </c>
      <c r="I183" s="5" t="s">
        <v>21</v>
      </c>
      <c r="J183" s="5" t="s">
        <v>29</v>
      </c>
      <c r="K183" s="5" t="s">
        <v>17</v>
      </c>
      <c r="M183" s="27">
        <v>7285.71</v>
      </c>
      <c r="N183" s="20">
        <f t="shared" si="20"/>
        <v>10.467974137931035</v>
      </c>
      <c r="O183" s="41">
        <f t="shared" si="16"/>
        <v>0.80193017725695814</v>
      </c>
      <c r="Q183" s="27">
        <v>899</v>
      </c>
      <c r="R183" s="5">
        <v>1012</v>
      </c>
      <c r="S183" s="20">
        <f t="shared" si="17"/>
        <v>2.7456896551724137</v>
      </c>
      <c r="T183" s="41">
        <f t="shared" si="18"/>
        <v>4.72402755114174E-2</v>
      </c>
      <c r="V183" s="5">
        <v>70</v>
      </c>
      <c r="W183" s="5">
        <v>74</v>
      </c>
      <c r="X183" s="27">
        <v>0</v>
      </c>
      <c r="Y183" s="9">
        <v>210.274</v>
      </c>
      <c r="AA183">
        <f t="shared" si="19"/>
        <v>-0.68878441731698392</v>
      </c>
    </row>
    <row r="184" spans="1:27" x14ac:dyDescent="0.25">
      <c r="A184">
        <f t="shared" si="21"/>
        <v>182</v>
      </c>
      <c r="B184" t="s">
        <v>207</v>
      </c>
      <c r="C184" s="5" t="s">
        <v>28</v>
      </c>
      <c r="H184" s="5" t="s">
        <v>15</v>
      </c>
      <c r="I184" s="5" t="s">
        <v>20</v>
      </c>
      <c r="J184" s="5" t="s">
        <v>29</v>
      </c>
      <c r="K184" s="5" t="s">
        <v>19</v>
      </c>
      <c r="M184" s="27">
        <v>7262.29</v>
      </c>
      <c r="N184" s="20">
        <f t="shared" si="20"/>
        <v>10.434324712643678</v>
      </c>
      <c r="O184" s="41">
        <f t="shared" si="16"/>
        <v>0.79935236332374382</v>
      </c>
      <c r="Q184" s="27">
        <v>898</v>
      </c>
      <c r="R184" s="5">
        <v>1035</v>
      </c>
      <c r="S184" s="20">
        <f t="shared" si="17"/>
        <v>2.7772988505747125</v>
      </c>
      <c r="T184" s="41">
        <f t="shared" si="18"/>
        <v>4.7784119604170505E-2</v>
      </c>
      <c r="V184" s="5">
        <v>68</v>
      </c>
      <c r="W184" s="5">
        <v>72</v>
      </c>
      <c r="X184" s="27">
        <v>0</v>
      </c>
      <c r="Y184" s="9">
        <v>209.22399999999999</v>
      </c>
      <c r="AA184">
        <f t="shared" si="19"/>
        <v>-0.68726601026316558</v>
      </c>
    </row>
    <row r="185" spans="1:27" x14ac:dyDescent="0.25">
      <c r="A185">
        <f t="shared" si="21"/>
        <v>183</v>
      </c>
      <c r="B185" t="s">
        <v>298</v>
      </c>
      <c r="C185" s="5" t="s">
        <v>28</v>
      </c>
      <c r="H185" s="5" t="s">
        <v>22</v>
      </c>
      <c r="I185" s="5" t="s">
        <v>20</v>
      </c>
      <c r="J185" s="5" t="s">
        <v>29</v>
      </c>
      <c r="K185" s="5" t="s">
        <v>20</v>
      </c>
      <c r="M185" s="27">
        <v>7255.37</v>
      </c>
      <c r="N185" s="20">
        <f t="shared" si="20"/>
        <v>10.424382183908046</v>
      </c>
      <c r="O185" s="41">
        <f t="shared" si="16"/>
        <v>0.79859068644851572</v>
      </c>
      <c r="Q185" s="27">
        <v>915</v>
      </c>
      <c r="R185" s="5">
        <v>1024</v>
      </c>
      <c r="S185" s="20">
        <f t="shared" si="17"/>
        <v>2.7859195402298851</v>
      </c>
      <c r="T185" s="41">
        <f t="shared" si="18"/>
        <v>4.7932440720375898E-2</v>
      </c>
      <c r="V185" s="5">
        <v>68</v>
      </c>
      <c r="W185" s="5">
        <v>71</v>
      </c>
      <c r="X185" s="27">
        <v>0</v>
      </c>
      <c r="Y185" s="9">
        <v>208.76900000000001</v>
      </c>
      <c r="AA185">
        <f t="shared" si="19"/>
        <v>-0.68680498987918859</v>
      </c>
    </row>
    <row r="186" spans="1:27" x14ac:dyDescent="0.25">
      <c r="A186">
        <f t="shared" si="21"/>
        <v>184</v>
      </c>
      <c r="B186" t="s">
        <v>208</v>
      </c>
      <c r="C186" s="5" t="s">
        <v>28</v>
      </c>
      <c r="H186" s="5" t="s">
        <v>23</v>
      </c>
      <c r="I186" s="5" t="s">
        <v>21</v>
      </c>
      <c r="J186" s="5" t="s">
        <v>29</v>
      </c>
      <c r="K186" s="5" t="s">
        <v>18</v>
      </c>
      <c r="M186" s="27">
        <v>7286.37</v>
      </c>
      <c r="N186" s="20">
        <f t="shared" si="20"/>
        <v>10.468922413793104</v>
      </c>
      <c r="O186" s="41">
        <f t="shared" si="16"/>
        <v>0.80200282273927759</v>
      </c>
      <c r="Q186" s="27">
        <v>901</v>
      </c>
      <c r="R186" s="5">
        <v>1006</v>
      </c>
      <c r="S186" s="20">
        <f t="shared" si="17"/>
        <v>2.7399425287356323</v>
      </c>
      <c r="T186" s="41">
        <f t="shared" si="18"/>
        <v>4.7141394767280471E-2</v>
      </c>
      <c r="V186" s="5">
        <v>69</v>
      </c>
      <c r="W186" s="5">
        <v>71</v>
      </c>
      <c r="X186" s="27">
        <v>0</v>
      </c>
      <c r="Y186" s="9">
        <v>210.34100000000001</v>
      </c>
      <c r="AA186">
        <f t="shared" si="19"/>
        <v>-0.68874365295870266</v>
      </c>
    </row>
    <row r="187" spans="1:27" x14ac:dyDescent="0.25">
      <c r="A187">
        <f t="shared" si="21"/>
        <v>185</v>
      </c>
      <c r="B187" t="s">
        <v>295</v>
      </c>
      <c r="C187" s="5" t="s">
        <v>28</v>
      </c>
      <c r="H187" s="5" t="s">
        <v>23</v>
      </c>
      <c r="I187" s="5" t="s">
        <v>21</v>
      </c>
      <c r="J187" s="5" t="s">
        <v>29</v>
      </c>
      <c r="K187" s="5" t="s">
        <v>19</v>
      </c>
      <c r="M187" s="27">
        <v>7290.13</v>
      </c>
      <c r="N187" s="20">
        <f t="shared" si="20"/>
        <v>10.474324712643678</v>
      </c>
      <c r="O187" s="41">
        <f t="shared" si="16"/>
        <v>0.80241668185067316</v>
      </c>
      <c r="Q187" s="27">
        <v>889</v>
      </c>
      <c r="R187" s="5">
        <v>1014</v>
      </c>
      <c r="S187" s="20">
        <f t="shared" si="17"/>
        <v>2.7341954022988504</v>
      </c>
      <c r="T187" s="41">
        <f t="shared" si="18"/>
        <v>4.7042514023143543E-2</v>
      </c>
      <c r="V187" s="5">
        <v>70</v>
      </c>
      <c r="W187" s="5">
        <v>72</v>
      </c>
      <c r="X187" s="27">
        <v>0</v>
      </c>
      <c r="Y187" s="9">
        <v>210.46199999999999</v>
      </c>
      <c r="AA187">
        <f t="shared" si="19"/>
        <v>-0.68897585950368212</v>
      </c>
    </row>
    <row r="188" spans="1:27" x14ac:dyDescent="0.25">
      <c r="A188">
        <f t="shared" si="21"/>
        <v>186</v>
      </c>
      <c r="B188" t="s">
        <v>322</v>
      </c>
      <c r="C188" s="5" t="s">
        <v>28</v>
      </c>
      <c r="H188" s="5" t="s">
        <v>15</v>
      </c>
      <c r="I188" s="5" t="s">
        <v>20</v>
      </c>
      <c r="J188" s="5" t="s">
        <v>29</v>
      </c>
      <c r="K188" s="5" t="s">
        <v>20</v>
      </c>
      <c r="M188" s="27">
        <v>7267.25</v>
      </c>
      <c r="N188" s="20">
        <f t="shared" si="20"/>
        <v>10.441451149425287</v>
      </c>
      <c r="O188" s="41">
        <f t="shared" si="16"/>
        <v>0.79989830513026572</v>
      </c>
      <c r="Q188" s="27">
        <v>908</v>
      </c>
      <c r="R188" s="5">
        <v>1017</v>
      </c>
      <c r="S188" s="20">
        <f t="shared" si="17"/>
        <v>2.7658045977011496</v>
      </c>
      <c r="T188" s="41">
        <f t="shared" si="18"/>
        <v>4.7586358115896649E-2</v>
      </c>
      <c r="V188" s="5">
        <v>70</v>
      </c>
      <c r="W188" s="5">
        <v>72</v>
      </c>
      <c r="X188" s="27">
        <v>0</v>
      </c>
      <c r="Y188" s="9">
        <v>209.53800000000001</v>
      </c>
      <c r="AA188">
        <f t="shared" si="19"/>
        <v>-0.68750500222010924</v>
      </c>
    </row>
    <row r="189" spans="1:27" x14ac:dyDescent="0.25">
      <c r="A189">
        <f t="shared" si="21"/>
        <v>187</v>
      </c>
      <c r="B189" t="s">
        <v>283</v>
      </c>
      <c r="C189" s="5" t="s">
        <v>28</v>
      </c>
      <c r="H189" s="5" t="s">
        <v>23</v>
      </c>
      <c r="I189" s="5" t="s">
        <v>18</v>
      </c>
      <c r="J189" s="5" t="s">
        <v>29</v>
      </c>
      <c r="K189" s="5" t="s">
        <v>19</v>
      </c>
      <c r="M189" s="27">
        <v>7292.7</v>
      </c>
      <c r="N189" s="20">
        <f t="shared" si="20"/>
        <v>10.478017241379311</v>
      </c>
      <c r="O189" s="41">
        <f t="shared" si="16"/>
        <v>0.80269955895606859</v>
      </c>
      <c r="Q189" s="27">
        <v>888</v>
      </c>
      <c r="R189" s="5">
        <v>1010</v>
      </c>
      <c r="S189" s="20">
        <f t="shared" si="17"/>
        <v>2.7270114942528734</v>
      </c>
      <c r="T189" s="41">
        <f t="shared" si="18"/>
        <v>4.6918913092972379E-2</v>
      </c>
      <c r="V189" s="5">
        <v>70</v>
      </c>
      <c r="W189" s="5">
        <v>73</v>
      </c>
      <c r="X189" s="27">
        <v>0</v>
      </c>
      <c r="Y189" s="9">
        <v>210.67500000000001</v>
      </c>
      <c r="AA189">
        <f t="shared" si="19"/>
        <v>-0.68907856025782732</v>
      </c>
    </row>
    <row r="190" spans="1:27" x14ac:dyDescent="0.25">
      <c r="A190">
        <f t="shared" si="21"/>
        <v>188</v>
      </c>
      <c r="B190" t="s">
        <v>263</v>
      </c>
      <c r="C190" s="5" t="s">
        <v>28</v>
      </c>
      <c r="H190" s="5" t="s">
        <v>22</v>
      </c>
      <c r="I190" s="5" t="s">
        <v>16</v>
      </c>
      <c r="J190" s="5" t="s">
        <v>29</v>
      </c>
      <c r="K190" s="5" t="s">
        <v>17</v>
      </c>
      <c r="M190" s="27">
        <v>7258.3</v>
      </c>
      <c r="N190" s="20">
        <f t="shared" si="20"/>
        <v>10.428591954022989</v>
      </c>
      <c r="O190" s="41">
        <f t="shared" si="16"/>
        <v>0.79891318836244918</v>
      </c>
      <c r="Q190" s="27">
        <v>878</v>
      </c>
      <c r="R190" s="5">
        <v>1054</v>
      </c>
      <c r="S190" s="20">
        <f t="shared" si="17"/>
        <v>2.7758620689655173</v>
      </c>
      <c r="T190" s="41">
        <f t="shared" si="18"/>
        <v>4.7759399418136277E-2</v>
      </c>
      <c r="V190" s="5">
        <v>69</v>
      </c>
      <c r="W190" s="5">
        <v>71</v>
      </c>
      <c r="X190" s="27">
        <v>0</v>
      </c>
      <c r="Y190" s="9">
        <v>209.03200000000001</v>
      </c>
      <c r="AA190">
        <f t="shared" si="19"/>
        <v>-0.68688995010809561</v>
      </c>
    </row>
    <row r="191" spans="1:27" x14ac:dyDescent="0.25">
      <c r="A191">
        <f t="shared" si="21"/>
        <v>189</v>
      </c>
      <c r="B191" t="s">
        <v>277</v>
      </c>
      <c r="C191" s="5" t="s">
        <v>28</v>
      </c>
      <c r="H191" s="5" t="s">
        <v>23</v>
      </c>
      <c r="I191" s="5" t="s">
        <v>19</v>
      </c>
      <c r="J191" s="5" t="s">
        <v>30</v>
      </c>
      <c r="K191" s="5" t="s">
        <v>21</v>
      </c>
      <c r="M191" s="27">
        <v>7271.24</v>
      </c>
      <c r="N191" s="20">
        <f t="shared" si="20"/>
        <v>10.447183908045977</v>
      </c>
      <c r="O191" s="41">
        <f t="shared" si="16"/>
        <v>0.80033748009156058</v>
      </c>
      <c r="Q191" s="27">
        <v>911</v>
      </c>
      <c r="R191" s="5">
        <v>1008</v>
      </c>
      <c r="S191" s="20">
        <f t="shared" si="17"/>
        <v>2.757183908045977</v>
      </c>
      <c r="T191" s="41">
        <f t="shared" si="18"/>
        <v>4.7438036999691256E-2</v>
      </c>
      <c r="V191" s="5">
        <v>68</v>
      </c>
      <c r="W191" s="5">
        <v>70</v>
      </c>
      <c r="X191" s="27">
        <v>0</v>
      </c>
      <c r="Y191" s="9">
        <v>209.48599999999999</v>
      </c>
      <c r="AA191">
        <f t="shared" si="19"/>
        <v>-0.68770802107293982</v>
      </c>
    </row>
    <row r="192" spans="1:27" x14ac:dyDescent="0.25">
      <c r="A192">
        <f t="shared" si="21"/>
        <v>190</v>
      </c>
      <c r="B192" t="s">
        <v>369</v>
      </c>
      <c r="C192" s="5" t="s">
        <v>28</v>
      </c>
      <c r="H192" s="5" t="s">
        <v>22</v>
      </c>
      <c r="I192" s="5" t="s">
        <v>18</v>
      </c>
      <c r="J192" s="5" t="s">
        <v>30</v>
      </c>
      <c r="K192" s="5" t="s">
        <v>19</v>
      </c>
      <c r="M192" s="27">
        <v>7247.92</v>
      </c>
      <c r="N192" s="20">
        <f t="shared" si="20"/>
        <v>10.41367816091954</v>
      </c>
      <c r="O192" s="41">
        <f t="shared" si="16"/>
        <v>0.79777067304960692</v>
      </c>
      <c r="Q192" s="27">
        <v>890</v>
      </c>
      <c r="R192" s="5">
        <v>1050</v>
      </c>
      <c r="S192" s="20">
        <f t="shared" si="17"/>
        <v>2.7873563218390807</v>
      </c>
      <c r="T192" s="41">
        <f t="shared" si="18"/>
        <v>4.7957160906410133E-2</v>
      </c>
      <c r="V192" s="5">
        <v>68</v>
      </c>
      <c r="W192" s="5">
        <v>72</v>
      </c>
      <c r="X192" s="27">
        <v>0</v>
      </c>
      <c r="Y192" s="9">
        <v>208.37899999999999</v>
      </c>
      <c r="AA192">
        <f t="shared" si="19"/>
        <v>-0.68617369934609573</v>
      </c>
    </row>
    <row r="193" spans="1:27" x14ac:dyDescent="0.25">
      <c r="A193">
        <f t="shared" si="21"/>
        <v>191</v>
      </c>
      <c r="B193" t="s">
        <v>245</v>
      </c>
      <c r="C193" s="5" t="s">
        <v>28</v>
      </c>
      <c r="H193" s="5" t="s">
        <v>23</v>
      </c>
      <c r="I193" s="5" t="s">
        <v>20</v>
      </c>
      <c r="J193" s="5" t="s">
        <v>29</v>
      </c>
      <c r="K193" s="5" t="s">
        <v>17</v>
      </c>
      <c r="M193" s="27">
        <v>7286.9</v>
      </c>
      <c r="N193" s="20">
        <f t="shared" si="20"/>
        <v>10.469683908045976</v>
      </c>
      <c r="O193" s="41">
        <f t="shared" si="16"/>
        <v>0.80206115926295818</v>
      </c>
      <c r="Q193" s="27">
        <v>875</v>
      </c>
      <c r="R193" s="5">
        <v>1026</v>
      </c>
      <c r="S193" s="20">
        <f t="shared" si="17"/>
        <v>2.7313218390804597</v>
      </c>
      <c r="T193" s="41">
        <f t="shared" si="18"/>
        <v>4.6993073651075079E-2</v>
      </c>
      <c r="V193" s="5">
        <v>70</v>
      </c>
      <c r="W193" s="5">
        <v>72</v>
      </c>
      <c r="X193" s="27">
        <v>0</v>
      </c>
      <c r="Y193" s="9">
        <v>210.489</v>
      </c>
      <c r="AA193">
        <f t="shared" si="19"/>
        <v>-0.68864200106144169</v>
      </c>
    </row>
    <row r="194" spans="1:27" x14ac:dyDescent="0.25">
      <c r="A194">
        <f t="shared" si="21"/>
        <v>192</v>
      </c>
      <c r="B194" t="s">
        <v>235</v>
      </c>
      <c r="C194" s="5" t="s">
        <v>28</v>
      </c>
      <c r="H194" s="5" t="s">
        <v>23</v>
      </c>
      <c r="I194" s="5" t="s">
        <v>19</v>
      </c>
      <c r="J194" s="5" t="s">
        <v>30</v>
      </c>
      <c r="K194" s="5" t="s">
        <v>20</v>
      </c>
      <c r="M194" s="27">
        <v>7270.1</v>
      </c>
      <c r="N194" s="20">
        <f t="shared" si="20"/>
        <v>10.445545977011495</v>
      </c>
      <c r="O194" s="41">
        <f t="shared" ref="O194:O257" si="22">(N194/$AE$1)</f>
        <v>0.80021200153119065</v>
      </c>
      <c r="Q194" s="27">
        <v>901</v>
      </c>
      <c r="R194" s="5">
        <v>1016</v>
      </c>
      <c r="S194" s="20">
        <f t="shared" ref="S194:S257" si="23">(Q194+R194)/(29*24)</f>
        <v>2.7543103448275863</v>
      </c>
      <c r="T194" s="41">
        <f t="shared" ref="T194:T257" si="24">(S194/$AH$1)</f>
        <v>4.7388596627622792E-2</v>
      </c>
      <c r="V194" s="5">
        <v>68</v>
      </c>
      <c r="W194" s="5">
        <v>71</v>
      </c>
      <c r="X194" s="27">
        <v>0</v>
      </c>
      <c r="Y194" s="9">
        <v>209.416</v>
      </c>
      <c r="AA194">
        <f t="shared" ref="AA194:AA257" si="25">-($AD$6*O194+(1-AD198)*T194)</f>
        <v>-0.68755819785257533</v>
      </c>
    </row>
    <row r="195" spans="1:27" x14ac:dyDescent="0.25">
      <c r="A195">
        <f t="shared" si="21"/>
        <v>193</v>
      </c>
      <c r="B195" t="s">
        <v>270</v>
      </c>
      <c r="C195" s="5" t="s">
        <v>28</v>
      </c>
      <c r="H195" s="5" t="s">
        <v>22</v>
      </c>
      <c r="I195" s="5" t="s">
        <v>20</v>
      </c>
      <c r="J195" s="5" t="s">
        <v>29</v>
      </c>
      <c r="K195" s="5" t="s">
        <v>17</v>
      </c>
      <c r="M195" s="27">
        <v>7251.96</v>
      </c>
      <c r="N195" s="20">
        <f t="shared" ref="N195:N258" si="26">M195/(29*24)</f>
        <v>10.41948275862069</v>
      </c>
      <c r="O195" s="41">
        <f t="shared" si="22"/>
        <v>0.798215351456532</v>
      </c>
      <c r="Q195" s="27">
        <v>903</v>
      </c>
      <c r="R195" s="5">
        <v>1032</v>
      </c>
      <c r="S195" s="20">
        <f t="shared" si="23"/>
        <v>2.7801724137931036</v>
      </c>
      <c r="T195" s="41">
        <f t="shared" si="24"/>
        <v>4.7833559976238969E-2</v>
      </c>
      <c r="V195" s="5">
        <v>68</v>
      </c>
      <c r="W195" s="5">
        <v>72</v>
      </c>
      <c r="X195" s="27">
        <v>0</v>
      </c>
      <c r="Y195" s="9">
        <v>208.577</v>
      </c>
      <c r="AA195">
        <f t="shared" si="25"/>
        <v>-0.68640584114146463</v>
      </c>
    </row>
    <row r="196" spans="1:27" x14ac:dyDescent="0.25">
      <c r="A196">
        <f t="shared" ref="A196:A259" si="27">A195+1</f>
        <v>194</v>
      </c>
      <c r="B196" t="s">
        <v>236</v>
      </c>
      <c r="C196" s="5" t="s">
        <v>28</v>
      </c>
      <c r="H196" s="5" t="s">
        <v>15</v>
      </c>
      <c r="I196" s="5" t="s">
        <v>17</v>
      </c>
      <c r="J196" s="5" t="s">
        <v>30</v>
      </c>
      <c r="K196" s="5" t="s">
        <v>19</v>
      </c>
      <c r="M196" s="27">
        <v>7266.75</v>
      </c>
      <c r="N196" s="20">
        <f t="shared" si="26"/>
        <v>10.44073275862069</v>
      </c>
      <c r="O196" s="41">
        <f t="shared" si="22"/>
        <v>0.79984327067396321</v>
      </c>
      <c r="Q196" s="27">
        <v>887</v>
      </c>
      <c r="R196" s="5">
        <v>1033</v>
      </c>
      <c r="S196" s="20">
        <f t="shared" si="23"/>
        <v>2.7586206896551726</v>
      </c>
      <c r="T196" s="41">
        <f t="shared" si="24"/>
        <v>4.7462757185725492E-2</v>
      </c>
      <c r="V196" s="5">
        <v>68</v>
      </c>
      <c r="W196" s="5">
        <v>70</v>
      </c>
      <c r="X196" s="27">
        <v>0</v>
      </c>
      <c r="Y196" s="9">
        <v>209.42599999999999</v>
      </c>
      <c r="AA196">
        <f t="shared" si="25"/>
        <v>-0.68733737372489612</v>
      </c>
    </row>
    <row r="197" spans="1:27" x14ac:dyDescent="0.25">
      <c r="A197">
        <f t="shared" si="27"/>
        <v>195</v>
      </c>
      <c r="B197" t="s">
        <v>257</v>
      </c>
      <c r="C197" s="5" t="s">
        <v>28</v>
      </c>
      <c r="H197" s="5" t="s">
        <v>15</v>
      </c>
      <c r="I197" s="5" t="s">
        <v>17</v>
      </c>
      <c r="J197" s="5" t="s">
        <v>30</v>
      </c>
      <c r="K197" s="5" t="s">
        <v>20</v>
      </c>
      <c r="M197" s="27">
        <v>7258.66</v>
      </c>
      <c r="N197" s="20">
        <f t="shared" si="26"/>
        <v>10.429109195402299</v>
      </c>
      <c r="O197" s="41">
        <f t="shared" si="22"/>
        <v>0.79895281317098699</v>
      </c>
      <c r="Q197" s="27">
        <v>899</v>
      </c>
      <c r="R197" s="5">
        <v>1029</v>
      </c>
      <c r="S197" s="20">
        <f t="shared" si="23"/>
        <v>2.7701149425287355</v>
      </c>
      <c r="T197" s="41">
        <f t="shared" si="24"/>
        <v>4.7660518673999341E-2</v>
      </c>
      <c r="V197" s="5">
        <v>68</v>
      </c>
      <c r="W197" s="5">
        <v>72</v>
      </c>
      <c r="X197" s="27">
        <v>0</v>
      </c>
      <c r="Y197" s="9">
        <v>209.05699999999999</v>
      </c>
      <c r="AA197">
        <f t="shared" si="25"/>
        <v>-0.686822769210789</v>
      </c>
    </row>
    <row r="198" spans="1:27" x14ac:dyDescent="0.25">
      <c r="A198">
        <f t="shared" si="27"/>
        <v>196</v>
      </c>
      <c r="B198" t="s">
        <v>342</v>
      </c>
      <c r="C198" s="5" t="s">
        <v>28</v>
      </c>
      <c r="H198" s="5" t="s">
        <v>23</v>
      </c>
      <c r="I198" s="5" t="s">
        <v>21</v>
      </c>
      <c r="J198" s="5" t="s">
        <v>30</v>
      </c>
      <c r="K198" s="5" t="s">
        <v>21</v>
      </c>
      <c r="M198" s="27">
        <v>7272.69</v>
      </c>
      <c r="N198" s="20">
        <f t="shared" si="26"/>
        <v>10.44926724137931</v>
      </c>
      <c r="O198" s="41">
        <f t="shared" si="22"/>
        <v>0.8004970800148381</v>
      </c>
      <c r="Q198" s="27">
        <v>878</v>
      </c>
      <c r="R198" s="5">
        <v>1035</v>
      </c>
      <c r="S198" s="20">
        <f t="shared" si="23"/>
        <v>2.7485632183908044</v>
      </c>
      <c r="T198" s="41">
        <f t="shared" si="24"/>
        <v>4.7289715883485864E-2</v>
      </c>
      <c r="V198" s="5">
        <v>69</v>
      </c>
      <c r="W198" s="5">
        <v>71</v>
      </c>
      <c r="X198" s="27">
        <v>0</v>
      </c>
      <c r="Y198" s="9">
        <v>209.68299999999999</v>
      </c>
      <c r="AA198">
        <f t="shared" si="25"/>
        <v>-0.68768737989535633</v>
      </c>
    </row>
    <row r="199" spans="1:27" x14ac:dyDescent="0.25">
      <c r="A199">
        <f t="shared" si="27"/>
        <v>197</v>
      </c>
      <c r="B199" t="s">
        <v>262</v>
      </c>
      <c r="C199" s="5" t="s">
        <v>28</v>
      </c>
      <c r="H199" s="5" t="s">
        <v>23</v>
      </c>
      <c r="I199" s="5" t="s">
        <v>16</v>
      </c>
      <c r="J199" s="5" t="s">
        <v>30</v>
      </c>
      <c r="K199" s="5" t="s">
        <v>18</v>
      </c>
      <c r="M199" s="27">
        <v>7283.62</v>
      </c>
      <c r="N199" s="20">
        <f t="shared" si="26"/>
        <v>10.464971264367817</v>
      </c>
      <c r="O199" s="41">
        <f t="shared" si="22"/>
        <v>0.8017001332296132</v>
      </c>
      <c r="Q199" s="27">
        <v>892</v>
      </c>
      <c r="R199" s="5">
        <v>1010</v>
      </c>
      <c r="S199" s="20">
        <f t="shared" si="23"/>
        <v>2.7327586206896552</v>
      </c>
      <c r="T199" s="41">
        <f t="shared" si="24"/>
        <v>4.7017793837109315E-2</v>
      </c>
      <c r="V199" s="5">
        <v>70</v>
      </c>
      <c r="W199" s="5">
        <v>72</v>
      </c>
      <c r="X199" s="27">
        <v>0</v>
      </c>
      <c r="Y199" s="9">
        <v>210.13499999999999</v>
      </c>
      <c r="AA199">
        <f t="shared" si="25"/>
        <v>-0.68837790042079994</v>
      </c>
    </row>
    <row r="200" spans="1:27" x14ac:dyDescent="0.25">
      <c r="A200">
        <f t="shared" si="27"/>
        <v>198</v>
      </c>
      <c r="B200" t="s">
        <v>265</v>
      </c>
      <c r="C200" s="5" t="s">
        <v>28</v>
      </c>
      <c r="H200" s="5" t="s">
        <v>23</v>
      </c>
      <c r="I200" s="5" t="s">
        <v>19</v>
      </c>
      <c r="J200" s="5" t="s">
        <v>30</v>
      </c>
      <c r="K200" s="5" t="s">
        <v>17</v>
      </c>
      <c r="M200" s="27">
        <v>7270.6</v>
      </c>
      <c r="N200" s="20">
        <f t="shared" si="26"/>
        <v>10.446264367816093</v>
      </c>
      <c r="O200" s="41">
        <f t="shared" si="22"/>
        <v>0.80026703598749338</v>
      </c>
      <c r="Q200" s="27">
        <v>893</v>
      </c>
      <c r="R200" s="5">
        <v>1022</v>
      </c>
      <c r="S200" s="20">
        <f t="shared" si="23"/>
        <v>2.7514367816091956</v>
      </c>
      <c r="T200" s="41">
        <f t="shared" si="24"/>
        <v>4.7339156255554328E-2</v>
      </c>
      <c r="V200" s="5">
        <v>68</v>
      </c>
      <c r="W200" s="5">
        <v>70</v>
      </c>
      <c r="X200" s="27">
        <v>0</v>
      </c>
      <c r="Y200" s="9">
        <v>209.48099999999999</v>
      </c>
      <c r="AA200">
        <f t="shared" si="25"/>
        <v>-0.68755278504554906</v>
      </c>
    </row>
    <row r="201" spans="1:27" x14ac:dyDescent="0.25">
      <c r="A201">
        <f t="shared" si="27"/>
        <v>199</v>
      </c>
      <c r="B201" t="s">
        <v>218</v>
      </c>
      <c r="C201" s="5" t="s">
        <v>28</v>
      </c>
      <c r="H201" s="5" t="s">
        <v>15</v>
      </c>
      <c r="I201" s="5" t="s">
        <v>16</v>
      </c>
      <c r="J201" s="5" t="s">
        <v>29</v>
      </c>
      <c r="K201" s="5" t="s">
        <v>20</v>
      </c>
      <c r="M201" s="27">
        <v>7250.78</v>
      </c>
      <c r="N201" s="20">
        <f t="shared" si="26"/>
        <v>10.417787356321838</v>
      </c>
      <c r="O201" s="41">
        <f t="shared" si="22"/>
        <v>0.7980854701396578</v>
      </c>
      <c r="Q201" s="27">
        <v>887</v>
      </c>
      <c r="R201" s="5">
        <v>1047</v>
      </c>
      <c r="S201" s="20">
        <f t="shared" si="23"/>
        <v>2.7787356321839081</v>
      </c>
      <c r="T201" s="41">
        <f t="shared" si="24"/>
        <v>4.7808839790204734E-2</v>
      </c>
      <c r="V201" s="5">
        <v>68</v>
      </c>
      <c r="W201" s="5">
        <v>70</v>
      </c>
      <c r="X201" s="27">
        <v>0</v>
      </c>
      <c r="Y201" s="9">
        <v>208.76900000000001</v>
      </c>
      <c r="AA201">
        <f t="shared" si="25"/>
        <v>-0.68627721590193103</v>
      </c>
    </row>
    <row r="202" spans="1:27" x14ac:dyDescent="0.25">
      <c r="A202">
        <f t="shared" si="27"/>
        <v>200</v>
      </c>
      <c r="B202" t="s">
        <v>204</v>
      </c>
      <c r="C202" s="5" t="s">
        <v>28</v>
      </c>
      <c r="H202" s="5" t="s">
        <v>22</v>
      </c>
      <c r="I202" s="5" t="s">
        <v>19</v>
      </c>
      <c r="J202" s="5" t="s">
        <v>29</v>
      </c>
      <c r="K202" s="5" t="s">
        <v>19</v>
      </c>
      <c r="M202" s="27">
        <v>7258.45</v>
      </c>
      <c r="N202" s="20">
        <f t="shared" si="26"/>
        <v>10.428807471264367</v>
      </c>
      <c r="O202" s="41">
        <f t="shared" si="22"/>
        <v>0.79892969869933983</v>
      </c>
      <c r="Q202" s="27">
        <v>904</v>
      </c>
      <c r="R202" s="5">
        <v>1022</v>
      </c>
      <c r="S202" s="20">
        <f t="shared" si="23"/>
        <v>2.7672413793103448</v>
      </c>
      <c r="T202" s="41">
        <f t="shared" si="24"/>
        <v>4.7611078301930877E-2</v>
      </c>
      <c r="V202" s="5">
        <v>70</v>
      </c>
      <c r="W202" s="5">
        <v>74</v>
      </c>
      <c r="X202" s="27">
        <v>0</v>
      </c>
      <c r="Y202" s="9">
        <v>209.155</v>
      </c>
      <c r="AA202">
        <f t="shared" si="25"/>
        <v>-0.68675483726140285</v>
      </c>
    </row>
    <row r="203" spans="1:27" x14ac:dyDescent="0.25">
      <c r="A203">
        <f t="shared" si="27"/>
        <v>201</v>
      </c>
      <c r="B203" t="s">
        <v>167</v>
      </c>
      <c r="C203" s="5" t="s">
        <v>28</v>
      </c>
      <c r="H203" s="5" t="s">
        <v>15</v>
      </c>
      <c r="I203" s="5" t="s">
        <v>18</v>
      </c>
      <c r="J203" s="5" t="s">
        <v>29</v>
      </c>
      <c r="K203" s="5" t="s">
        <v>20</v>
      </c>
      <c r="M203" s="27">
        <v>7255.84</v>
      </c>
      <c r="N203" s="20">
        <f t="shared" si="26"/>
        <v>10.425057471264369</v>
      </c>
      <c r="O203" s="41">
        <f t="shared" si="22"/>
        <v>0.79864241883744025</v>
      </c>
      <c r="Q203" s="27">
        <v>896</v>
      </c>
      <c r="R203" s="5">
        <v>1032</v>
      </c>
      <c r="S203" s="20">
        <f t="shared" si="23"/>
        <v>2.7701149425287355</v>
      </c>
      <c r="T203" s="41">
        <f t="shared" si="24"/>
        <v>4.7660518673999341E-2</v>
      </c>
      <c r="V203" s="5">
        <v>68</v>
      </c>
      <c r="W203" s="5">
        <v>70</v>
      </c>
      <c r="X203" s="27">
        <v>0</v>
      </c>
      <c r="Y203" s="9">
        <v>208.96100000000001</v>
      </c>
      <c r="AA203">
        <f t="shared" si="25"/>
        <v>-0.68657445374395154</v>
      </c>
    </row>
    <row r="204" spans="1:27" x14ac:dyDescent="0.25">
      <c r="A204">
        <f t="shared" si="27"/>
        <v>202</v>
      </c>
      <c r="B204" t="s">
        <v>281</v>
      </c>
      <c r="C204" s="5" t="s">
        <v>28</v>
      </c>
      <c r="H204" s="5" t="s">
        <v>22</v>
      </c>
      <c r="I204" s="5" t="s">
        <v>21</v>
      </c>
      <c r="J204" s="5" t="s">
        <v>30</v>
      </c>
      <c r="K204" s="5" t="s">
        <v>20</v>
      </c>
      <c r="M204" s="27">
        <v>7262.68</v>
      </c>
      <c r="N204" s="20">
        <f t="shared" si="26"/>
        <v>10.434885057471265</v>
      </c>
      <c r="O204" s="41">
        <f t="shared" si="22"/>
        <v>0.79939529019965994</v>
      </c>
      <c r="Q204" s="27">
        <v>880</v>
      </c>
      <c r="R204" s="5">
        <v>1041</v>
      </c>
      <c r="S204" s="20">
        <f t="shared" si="23"/>
        <v>2.7600574712643677</v>
      </c>
      <c r="T204" s="41">
        <f t="shared" si="24"/>
        <v>4.748747737175972E-2</v>
      </c>
      <c r="V204" s="5">
        <v>69</v>
      </c>
      <c r="W204" s="5">
        <v>71</v>
      </c>
      <c r="X204" s="27">
        <v>0</v>
      </c>
      <c r="Y204" s="9">
        <v>209.12100000000001</v>
      </c>
      <c r="AA204">
        <f t="shared" si="25"/>
        <v>-0.68700370953148771</v>
      </c>
    </row>
    <row r="205" spans="1:27" x14ac:dyDescent="0.25">
      <c r="A205">
        <f t="shared" si="27"/>
        <v>203</v>
      </c>
      <c r="B205" t="s">
        <v>253</v>
      </c>
      <c r="C205" s="5" t="s">
        <v>28</v>
      </c>
      <c r="H205" s="5" t="s">
        <v>23</v>
      </c>
      <c r="I205" s="5" t="s">
        <v>20</v>
      </c>
      <c r="J205" s="5" t="s">
        <v>30</v>
      </c>
      <c r="K205" s="5" t="s">
        <v>21</v>
      </c>
      <c r="M205" s="27">
        <v>7290.56</v>
      </c>
      <c r="N205" s="20">
        <f t="shared" si="26"/>
        <v>10.474942528735633</v>
      </c>
      <c r="O205" s="41">
        <f t="shared" si="22"/>
        <v>0.80246401148309343</v>
      </c>
      <c r="Q205" s="27">
        <v>885</v>
      </c>
      <c r="R205" s="5">
        <v>1008</v>
      </c>
      <c r="S205" s="20">
        <f t="shared" si="23"/>
        <v>2.7198275862068964</v>
      </c>
      <c r="T205" s="41">
        <f t="shared" si="24"/>
        <v>4.6795312162801223E-2</v>
      </c>
      <c r="V205" s="5">
        <v>70</v>
      </c>
      <c r="W205" s="5">
        <v>73</v>
      </c>
      <c r="X205" s="27">
        <v>0</v>
      </c>
      <c r="Y205" s="9">
        <v>210.553</v>
      </c>
      <c r="AA205">
        <f t="shared" si="25"/>
        <v>-0.68876652134927596</v>
      </c>
    </row>
    <row r="206" spans="1:27" x14ac:dyDescent="0.25">
      <c r="A206">
        <f t="shared" si="27"/>
        <v>204</v>
      </c>
      <c r="B206" t="s">
        <v>214</v>
      </c>
      <c r="C206" s="5" t="s">
        <v>28</v>
      </c>
      <c r="H206" s="5" t="s">
        <v>15</v>
      </c>
      <c r="I206" s="5" t="s">
        <v>21</v>
      </c>
      <c r="J206" s="5" t="s">
        <v>29</v>
      </c>
      <c r="K206" s="5" t="s">
        <v>21</v>
      </c>
      <c r="M206" s="27">
        <v>7258.68</v>
      </c>
      <c r="N206" s="20">
        <f t="shared" si="26"/>
        <v>10.429137931034484</v>
      </c>
      <c r="O206" s="41">
        <f t="shared" si="22"/>
        <v>0.79895501454923912</v>
      </c>
      <c r="Q206" s="27">
        <v>879</v>
      </c>
      <c r="R206" s="5">
        <v>1045</v>
      </c>
      <c r="S206" s="20">
        <f t="shared" si="23"/>
        <v>2.764367816091954</v>
      </c>
      <c r="T206" s="41">
        <f t="shared" si="24"/>
        <v>4.756163792986242E-2</v>
      </c>
      <c r="V206" s="5">
        <v>68</v>
      </c>
      <c r="W206" s="5">
        <v>70</v>
      </c>
      <c r="X206" s="27">
        <v>0</v>
      </c>
      <c r="Y206" s="9">
        <v>20.916</v>
      </c>
      <c r="AA206">
        <f t="shared" si="25"/>
        <v>-0.68672564956925375</v>
      </c>
    </row>
    <row r="207" spans="1:27" x14ac:dyDescent="0.25">
      <c r="A207">
        <f t="shared" si="27"/>
        <v>205</v>
      </c>
      <c r="B207" t="s">
        <v>191</v>
      </c>
      <c r="C207" s="5" t="s">
        <v>28</v>
      </c>
      <c r="H207" s="5" t="s">
        <v>22</v>
      </c>
      <c r="I207" s="5" t="s">
        <v>17</v>
      </c>
      <c r="J207" s="5" t="s">
        <v>29</v>
      </c>
      <c r="K207" s="5" t="s">
        <v>16</v>
      </c>
      <c r="M207" s="27">
        <v>7250.24</v>
      </c>
      <c r="N207" s="20">
        <f t="shared" si="26"/>
        <v>10.417011494252874</v>
      </c>
      <c r="O207" s="41">
        <f t="shared" si="22"/>
        <v>0.79802603292685104</v>
      </c>
      <c r="Q207" s="27">
        <v>887</v>
      </c>
      <c r="R207" s="5">
        <v>1045</v>
      </c>
      <c r="S207" s="20">
        <f t="shared" si="23"/>
        <v>2.7758620689655173</v>
      </c>
      <c r="T207" s="41">
        <f t="shared" si="24"/>
        <v>4.7759399418136277E-2</v>
      </c>
      <c r="V207" s="5">
        <v>70</v>
      </c>
      <c r="W207" s="5">
        <v>73</v>
      </c>
      <c r="X207" s="27">
        <v>0</v>
      </c>
      <c r="Y207" s="9">
        <v>208.71899999999999</v>
      </c>
      <c r="AA207">
        <f t="shared" si="25"/>
        <v>-0.68618022575961712</v>
      </c>
    </row>
    <row r="208" spans="1:27" x14ac:dyDescent="0.25">
      <c r="A208">
        <f t="shared" si="27"/>
        <v>206</v>
      </c>
      <c r="B208" t="s">
        <v>304</v>
      </c>
      <c r="C208" s="5" t="s">
        <v>28</v>
      </c>
      <c r="H208" s="5" t="s">
        <v>23</v>
      </c>
      <c r="I208" s="5" t="s">
        <v>16</v>
      </c>
      <c r="J208" s="5" t="s">
        <v>30</v>
      </c>
      <c r="K208" s="5" t="s">
        <v>19</v>
      </c>
      <c r="M208" s="27">
        <v>7278.55</v>
      </c>
      <c r="N208" s="20">
        <f t="shared" si="26"/>
        <v>10.457686781609196</v>
      </c>
      <c r="O208" s="41">
        <f t="shared" si="22"/>
        <v>0.80114208384270469</v>
      </c>
      <c r="Q208" s="27">
        <v>891</v>
      </c>
      <c r="R208" s="5">
        <v>1012</v>
      </c>
      <c r="S208" s="20">
        <f t="shared" si="23"/>
        <v>2.7341954022988504</v>
      </c>
      <c r="T208" s="41">
        <f t="shared" si="24"/>
        <v>4.7042514023143543E-2</v>
      </c>
      <c r="V208" s="5">
        <v>70</v>
      </c>
      <c r="W208" s="5">
        <v>72</v>
      </c>
      <c r="X208" s="27">
        <v>0</v>
      </c>
      <c r="Y208" s="9">
        <v>20.995999999999999</v>
      </c>
      <c r="AA208">
        <f t="shared" si="25"/>
        <v>-0.68795618109730727</v>
      </c>
    </row>
    <row r="209" spans="1:27" x14ac:dyDescent="0.25">
      <c r="A209">
        <f t="shared" si="27"/>
        <v>207</v>
      </c>
      <c r="B209" t="s">
        <v>238</v>
      </c>
      <c r="C209" s="5" t="s">
        <v>28</v>
      </c>
      <c r="H209" s="5" t="s">
        <v>23</v>
      </c>
      <c r="I209" s="5" t="s">
        <v>21</v>
      </c>
      <c r="J209" s="5" t="s">
        <v>30</v>
      </c>
      <c r="K209" s="5" t="s">
        <v>18</v>
      </c>
      <c r="M209" s="27">
        <v>7282.78</v>
      </c>
      <c r="N209" s="20">
        <f t="shared" si="26"/>
        <v>10.463764367816092</v>
      </c>
      <c r="O209" s="41">
        <f t="shared" si="22"/>
        <v>0.80160767534302479</v>
      </c>
      <c r="Q209" s="27">
        <v>891</v>
      </c>
      <c r="R209" s="5">
        <v>1007</v>
      </c>
      <c r="S209" s="20">
        <f t="shared" si="23"/>
        <v>2.7270114942528734</v>
      </c>
      <c r="T209" s="41">
        <f t="shared" si="24"/>
        <v>4.6918913092972379E-2</v>
      </c>
      <c r="V209" s="5">
        <v>69</v>
      </c>
      <c r="W209" s="5">
        <v>71</v>
      </c>
      <c r="X209" s="27">
        <v>0</v>
      </c>
      <c r="Y209" s="9">
        <v>21.018000000000001</v>
      </c>
      <c r="AA209">
        <f t="shared" si="25"/>
        <v>-0.68820505336739224</v>
      </c>
    </row>
    <row r="210" spans="1:27" x14ac:dyDescent="0.25">
      <c r="A210">
        <f t="shared" si="27"/>
        <v>208</v>
      </c>
      <c r="B210" t="s">
        <v>256</v>
      </c>
      <c r="C210" s="5" t="s">
        <v>28</v>
      </c>
      <c r="H210" s="5" t="s">
        <v>22</v>
      </c>
      <c r="I210" s="5" t="s">
        <v>20</v>
      </c>
      <c r="J210" s="5" t="s">
        <v>29</v>
      </c>
      <c r="K210" s="5" t="s">
        <v>21</v>
      </c>
      <c r="M210" s="27">
        <v>7254.58</v>
      </c>
      <c r="N210" s="20">
        <f t="shared" si="26"/>
        <v>10.423247126436781</v>
      </c>
      <c r="O210" s="41">
        <f t="shared" si="22"/>
        <v>0.79850373200755764</v>
      </c>
      <c r="Q210" s="27">
        <v>904</v>
      </c>
      <c r="R210" s="5">
        <v>1021</v>
      </c>
      <c r="S210" s="20">
        <f t="shared" si="23"/>
        <v>2.7658045977011496</v>
      </c>
      <c r="T210" s="41">
        <f t="shared" si="24"/>
        <v>4.7586358115896649E-2</v>
      </c>
      <c r="V210" s="5">
        <v>68</v>
      </c>
      <c r="W210" s="5">
        <v>72</v>
      </c>
      <c r="X210" s="27">
        <v>0</v>
      </c>
      <c r="Y210" s="9">
        <v>208.71299999999999</v>
      </c>
      <c r="AA210">
        <f t="shared" si="25"/>
        <v>-0.68638934372194282</v>
      </c>
    </row>
    <row r="211" spans="1:27" x14ac:dyDescent="0.25">
      <c r="A211">
        <f t="shared" si="27"/>
        <v>209</v>
      </c>
      <c r="B211" t="s">
        <v>232</v>
      </c>
      <c r="C211" s="5" t="s">
        <v>28</v>
      </c>
      <c r="H211" s="5" t="s">
        <v>22</v>
      </c>
      <c r="I211" s="5" t="s">
        <v>18</v>
      </c>
      <c r="J211" s="5" t="s">
        <v>29</v>
      </c>
      <c r="K211" s="5" t="s">
        <v>20</v>
      </c>
      <c r="M211" s="27">
        <v>7249.3</v>
      </c>
      <c r="N211" s="20">
        <f t="shared" si="26"/>
        <v>10.41566091954023</v>
      </c>
      <c r="O211" s="41">
        <f t="shared" si="22"/>
        <v>0.79792256814900209</v>
      </c>
      <c r="Q211" s="27">
        <v>897</v>
      </c>
      <c r="R211" s="5">
        <v>1033</v>
      </c>
      <c r="S211" s="20">
        <f t="shared" si="23"/>
        <v>2.7729885057471266</v>
      </c>
      <c r="T211" s="41">
        <f t="shared" si="24"/>
        <v>4.7709959046067812E-2</v>
      </c>
      <c r="V211" s="5">
        <v>68</v>
      </c>
      <c r="W211" s="5">
        <v>70</v>
      </c>
      <c r="X211" s="27">
        <v>0</v>
      </c>
      <c r="Y211" s="9">
        <v>208.512</v>
      </c>
      <c r="AA211">
        <f t="shared" si="25"/>
        <v>-0.68604801356526945</v>
      </c>
    </row>
    <row r="212" spans="1:27" x14ac:dyDescent="0.25">
      <c r="A212">
        <f t="shared" si="27"/>
        <v>210</v>
      </c>
      <c r="B212" t="s">
        <v>143</v>
      </c>
      <c r="C212" s="5" t="s">
        <v>28</v>
      </c>
      <c r="H212" s="5" t="s">
        <v>22</v>
      </c>
      <c r="I212" s="5" t="s">
        <v>17</v>
      </c>
      <c r="J212" s="5" t="s">
        <v>29</v>
      </c>
      <c r="K212" s="5" t="s">
        <v>20</v>
      </c>
      <c r="M212" s="27">
        <v>7264.85</v>
      </c>
      <c r="N212" s="20">
        <f t="shared" si="26"/>
        <v>10.438002873563219</v>
      </c>
      <c r="O212" s="41">
        <f t="shared" si="22"/>
        <v>0.79963413974001329</v>
      </c>
      <c r="Q212" s="27">
        <v>876</v>
      </c>
      <c r="R212" s="5">
        <v>1038</v>
      </c>
      <c r="S212" s="20">
        <f t="shared" si="23"/>
        <v>2.75</v>
      </c>
      <c r="T212" s="41">
        <f t="shared" si="24"/>
        <v>4.7314436069520099E-2</v>
      </c>
      <c r="V212" s="5">
        <v>70</v>
      </c>
      <c r="W212" s="5">
        <v>73</v>
      </c>
      <c r="X212" s="27">
        <v>0</v>
      </c>
      <c r="Y212" s="9">
        <v>209.31700000000001</v>
      </c>
      <c r="AA212">
        <f t="shared" si="25"/>
        <v>-0.68702174786153081</v>
      </c>
    </row>
    <row r="213" spans="1:27" x14ac:dyDescent="0.25">
      <c r="A213">
        <f t="shared" si="27"/>
        <v>211</v>
      </c>
      <c r="B213" t="s">
        <v>140</v>
      </c>
      <c r="C213" s="5" t="s">
        <v>28</v>
      </c>
      <c r="H213" s="5" t="s">
        <v>22</v>
      </c>
      <c r="I213" s="5" t="s">
        <v>18</v>
      </c>
      <c r="J213" s="5" t="s">
        <v>30</v>
      </c>
      <c r="K213" s="5" t="s">
        <v>16</v>
      </c>
      <c r="M213" s="27">
        <v>7264.45</v>
      </c>
      <c r="N213" s="20">
        <f t="shared" si="26"/>
        <v>10.43742816091954</v>
      </c>
      <c r="O213" s="41">
        <f t="shared" si="22"/>
        <v>0.79959011217497111</v>
      </c>
      <c r="Q213" s="27">
        <v>876</v>
      </c>
      <c r="R213" s="5">
        <v>1038</v>
      </c>
      <c r="S213" s="20">
        <f t="shared" si="23"/>
        <v>2.75</v>
      </c>
      <c r="T213" s="41">
        <f t="shared" si="24"/>
        <v>4.7314436069520099E-2</v>
      </c>
      <c r="V213" s="5">
        <v>68</v>
      </c>
      <c r="W213" s="5">
        <v>72</v>
      </c>
      <c r="X213" s="27">
        <v>0</v>
      </c>
      <c r="Y213" s="9">
        <v>209.149</v>
      </c>
      <c r="AA213">
        <f t="shared" si="25"/>
        <v>-0.68698652580949704</v>
      </c>
    </row>
    <row r="214" spans="1:27" x14ac:dyDescent="0.25">
      <c r="A214">
        <f t="shared" si="27"/>
        <v>212</v>
      </c>
      <c r="B214" t="s">
        <v>287</v>
      </c>
      <c r="C214" s="5" t="s">
        <v>28</v>
      </c>
      <c r="H214" s="5" t="s">
        <v>23</v>
      </c>
      <c r="I214" s="5" t="s">
        <v>17</v>
      </c>
      <c r="J214" s="5" t="s">
        <v>30</v>
      </c>
      <c r="K214" s="5" t="s">
        <v>20</v>
      </c>
      <c r="M214" s="27">
        <v>7281.3</v>
      </c>
      <c r="N214" s="20">
        <f t="shared" si="26"/>
        <v>10.461637931034483</v>
      </c>
      <c r="O214" s="41">
        <f t="shared" si="22"/>
        <v>0.80144477335236908</v>
      </c>
      <c r="Q214" s="27">
        <v>878</v>
      </c>
      <c r="R214" s="5">
        <v>1019</v>
      </c>
      <c r="S214" s="20">
        <f t="shared" si="23"/>
        <v>2.7255747126436782</v>
      </c>
      <c r="T214" s="41">
        <f t="shared" si="24"/>
        <v>4.6894192906938151E-2</v>
      </c>
      <c r="V214" s="5">
        <v>69</v>
      </c>
      <c r="W214" s="5">
        <v>71</v>
      </c>
      <c r="X214" s="27">
        <v>0</v>
      </c>
      <c r="Y214" s="9">
        <v>209.95099999999999</v>
      </c>
      <c r="AA214">
        <f t="shared" si="25"/>
        <v>-0.6880500115888335</v>
      </c>
    </row>
    <row r="215" spans="1:27" x14ac:dyDescent="0.25">
      <c r="A215">
        <f t="shared" si="27"/>
        <v>213</v>
      </c>
      <c r="B215" t="s">
        <v>246</v>
      </c>
      <c r="C215" s="5" t="s">
        <v>28</v>
      </c>
      <c r="H215" s="5" t="s">
        <v>22</v>
      </c>
      <c r="I215" s="5" t="s">
        <v>18</v>
      </c>
      <c r="J215" s="5" t="s">
        <v>30</v>
      </c>
      <c r="K215" s="5" t="s">
        <v>18</v>
      </c>
      <c r="M215" s="27">
        <v>7261.27</v>
      </c>
      <c r="N215" s="20">
        <f t="shared" si="26"/>
        <v>10.432859195402299</v>
      </c>
      <c r="O215" s="41">
        <f t="shared" si="22"/>
        <v>0.79924009303288657</v>
      </c>
      <c r="Q215" s="27">
        <v>887</v>
      </c>
      <c r="R215" s="5">
        <v>1030</v>
      </c>
      <c r="S215" s="20">
        <f t="shared" si="23"/>
        <v>2.7543103448275863</v>
      </c>
      <c r="T215" s="41">
        <f t="shared" si="24"/>
        <v>4.7388596627622792E-2</v>
      </c>
      <c r="V215" s="5">
        <v>68</v>
      </c>
      <c r="W215" s="5">
        <v>72</v>
      </c>
      <c r="X215" s="27">
        <v>0</v>
      </c>
      <c r="Y215" s="9">
        <v>208.959</v>
      </c>
      <c r="AA215">
        <f t="shared" si="25"/>
        <v>-0.68678067105393215</v>
      </c>
    </row>
    <row r="216" spans="1:27" x14ac:dyDescent="0.25">
      <c r="A216">
        <f t="shared" si="27"/>
        <v>214</v>
      </c>
      <c r="B216" t="s">
        <v>294</v>
      </c>
      <c r="C216" s="5" t="s">
        <v>28</v>
      </c>
      <c r="H216" s="5" t="s">
        <v>22</v>
      </c>
      <c r="I216" s="5" t="s">
        <v>18</v>
      </c>
      <c r="J216" s="5" t="s">
        <v>29</v>
      </c>
      <c r="K216" s="5" t="s">
        <v>19</v>
      </c>
      <c r="M216" s="27">
        <v>7250.16</v>
      </c>
      <c r="N216" s="20">
        <f t="shared" si="26"/>
        <v>10.416896551724138</v>
      </c>
      <c r="O216" s="41">
        <f t="shared" si="22"/>
        <v>0.79801722741384262</v>
      </c>
      <c r="Q216" s="27">
        <v>899</v>
      </c>
      <c r="R216" s="5">
        <v>1029</v>
      </c>
      <c r="S216" s="20">
        <f t="shared" si="23"/>
        <v>2.7701149425287355</v>
      </c>
      <c r="T216" s="41">
        <f t="shared" si="24"/>
        <v>4.7660518673999341E-2</v>
      </c>
      <c r="V216" s="5">
        <v>68</v>
      </c>
      <c r="W216" s="5">
        <v>71</v>
      </c>
      <c r="X216" s="27">
        <v>0</v>
      </c>
      <c r="Y216" s="9">
        <v>208.59299999999999</v>
      </c>
      <c r="AA216">
        <f t="shared" si="25"/>
        <v>-0.68607430060507346</v>
      </c>
    </row>
    <row r="217" spans="1:27" x14ac:dyDescent="0.25">
      <c r="A217">
        <f t="shared" si="27"/>
        <v>215</v>
      </c>
      <c r="B217" t="s">
        <v>165</v>
      </c>
      <c r="C217" s="5" t="s">
        <v>28</v>
      </c>
      <c r="H217" s="5" t="s">
        <v>22</v>
      </c>
      <c r="I217" s="5" t="s">
        <v>21</v>
      </c>
      <c r="J217" s="5" t="s">
        <v>30</v>
      </c>
      <c r="K217" s="5" t="s">
        <v>17</v>
      </c>
      <c r="M217" s="27">
        <v>7262.77</v>
      </c>
      <c r="N217" s="20">
        <f t="shared" si="26"/>
        <v>10.435014367816093</v>
      </c>
      <c r="O217" s="41">
        <f t="shared" si="22"/>
        <v>0.79940519640179442</v>
      </c>
      <c r="Q217" s="27">
        <v>871</v>
      </c>
      <c r="R217" s="5">
        <v>1044</v>
      </c>
      <c r="S217" s="20">
        <f t="shared" si="23"/>
        <v>2.7514367816091956</v>
      </c>
      <c r="T217" s="41">
        <f t="shared" si="24"/>
        <v>4.7339156255554328E-2</v>
      </c>
      <c r="V217" s="5">
        <v>69</v>
      </c>
      <c r="W217" s="5">
        <v>71</v>
      </c>
      <c r="X217" s="27">
        <v>0</v>
      </c>
      <c r="Y217" s="9">
        <v>209.06100000000001</v>
      </c>
      <c r="AA217">
        <f t="shared" si="25"/>
        <v>-0.68686331337698991</v>
      </c>
    </row>
    <row r="218" spans="1:27" x14ac:dyDescent="0.25">
      <c r="A218">
        <f t="shared" si="27"/>
        <v>216</v>
      </c>
      <c r="B218" t="s">
        <v>327</v>
      </c>
      <c r="C218" s="5" t="s">
        <v>28</v>
      </c>
      <c r="H218" s="5" t="s">
        <v>15</v>
      </c>
      <c r="I218" s="5" t="s">
        <v>21</v>
      </c>
      <c r="J218" s="5" t="s">
        <v>30</v>
      </c>
      <c r="K218" s="5" t="s">
        <v>17</v>
      </c>
      <c r="M218" s="27">
        <v>7271.62</v>
      </c>
      <c r="N218" s="20">
        <f t="shared" si="26"/>
        <v>10.447729885057472</v>
      </c>
      <c r="O218" s="41">
        <f t="shared" si="22"/>
        <v>0.80037930627835063</v>
      </c>
      <c r="Q218" s="27">
        <v>885</v>
      </c>
      <c r="R218" s="5">
        <v>1021</v>
      </c>
      <c r="S218" s="20">
        <f t="shared" si="23"/>
        <v>2.7385057471264367</v>
      </c>
      <c r="T218" s="41">
        <f t="shared" si="24"/>
        <v>4.7116674581246236E-2</v>
      </c>
      <c r="V218" s="5">
        <v>69</v>
      </c>
      <c r="W218" s="5">
        <v>71</v>
      </c>
      <c r="X218" s="27">
        <v>0</v>
      </c>
      <c r="Y218" s="9">
        <v>20.969000000000001</v>
      </c>
      <c r="AA218">
        <f t="shared" si="25"/>
        <v>-0.68742011960392679</v>
      </c>
    </row>
    <row r="219" spans="1:27" x14ac:dyDescent="0.25">
      <c r="A219">
        <f t="shared" si="27"/>
        <v>217</v>
      </c>
      <c r="B219" t="s">
        <v>188</v>
      </c>
      <c r="C219" s="5" t="s">
        <v>28</v>
      </c>
      <c r="H219" s="5" t="s">
        <v>23</v>
      </c>
      <c r="I219" s="5" t="s">
        <v>19</v>
      </c>
      <c r="J219" s="5" t="s">
        <v>30</v>
      </c>
      <c r="K219" s="5" t="s">
        <v>19</v>
      </c>
      <c r="M219" s="27">
        <v>7275.94</v>
      </c>
      <c r="N219" s="20">
        <f t="shared" si="26"/>
        <v>10.453936781609196</v>
      </c>
      <c r="O219" s="41">
        <f t="shared" si="22"/>
        <v>0.80085480398080511</v>
      </c>
      <c r="Q219" s="27">
        <v>881</v>
      </c>
      <c r="R219" s="5">
        <v>1020</v>
      </c>
      <c r="S219" s="20">
        <f t="shared" si="23"/>
        <v>2.7313218390804597</v>
      </c>
      <c r="T219" s="41">
        <f t="shared" si="24"/>
        <v>4.6993073651075079E-2</v>
      </c>
      <c r="V219" s="5">
        <v>68</v>
      </c>
      <c r="W219" s="5">
        <v>71</v>
      </c>
      <c r="X219" s="27">
        <v>0</v>
      </c>
      <c r="Y219" s="9">
        <v>209.69499999999999</v>
      </c>
      <c r="AA219">
        <f t="shared" si="25"/>
        <v>-0.68767691683571919</v>
      </c>
    </row>
    <row r="220" spans="1:27" x14ac:dyDescent="0.25">
      <c r="A220">
        <f t="shared" si="27"/>
        <v>218</v>
      </c>
      <c r="B220" t="s">
        <v>305</v>
      </c>
      <c r="C220" s="5" t="s">
        <v>28</v>
      </c>
      <c r="H220" s="5" t="s">
        <v>15</v>
      </c>
      <c r="I220" s="5" t="s">
        <v>16</v>
      </c>
      <c r="J220" s="5" t="s">
        <v>30</v>
      </c>
      <c r="K220" s="5" t="s">
        <v>17</v>
      </c>
      <c r="M220" s="27">
        <v>7266.16</v>
      </c>
      <c r="N220" s="20">
        <f t="shared" si="26"/>
        <v>10.439885057471264</v>
      </c>
      <c r="O220" s="41">
        <f t="shared" si="22"/>
        <v>0.79977833001552601</v>
      </c>
      <c r="Q220" s="27">
        <v>877</v>
      </c>
      <c r="R220" s="5">
        <v>1033</v>
      </c>
      <c r="S220" s="20">
        <f t="shared" si="23"/>
        <v>2.7442528735632186</v>
      </c>
      <c r="T220" s="41">
        <f t="shared" si="24"/>
        <v>4.7215555325383171E-2</v>
      </c>
      <c r="V220" s="5">
        <v>68</v>
      </c>
      <c r="W220" s="5">
        <v>72</v>
      </c>
      <c r="X220" s="27">
        <v>0</v>
      </c>
      <c r="Y220" s="9">
        <v>209.39099999999999</v>
      </c>
      <c r="AA220">
        <f t="shared" si="25"/>
        <v>-0.68703821933780396</v>
      </c>
    </row>
    <row r="221" spans="1:27" x14ac:dyDescent="0.25">
      <c r="A221">
        <f t="shared" si="27"/>
        <v>219</v>
      </c>
      <c r="B221" t="s">
        <v>161</v>
      </c>
      <c r="C221" s="5" t="s">
        <v>28</v>
      </c>
      <c r="H221" s="5" t="s">
        <v>23</v>
      </c>
      <c r="I221" s="5" t="s">
        <v>16</v>
      </c>
      <c r="J221" s="5" t="s">
        <v>30</v>
      </c>
      <c r="K221" s="5" t="s">
        <v>16</v>
      </c>
      <c r="M221" s="27">
        <v>7276.96</v>
      </c>
      <c r="N221" s="20">
        <f t="shared" si="26"/>
        <v>10.455402298850574</v>
      </c>
      <c r="O221" s="41">
        <f t="shared" si="22"/>
        <v>0.80096707427166236</v>
      </c>
      <c r="Q221" s="27">
        <v>871</v>
      </c>
      <c r="R221" s="5">
        <v>1028</v>
      </c>
      <c r="S221" s="20">
        <f t="shared" si="23"/>
        <v>2.728448275862069</v>
      </c>
      <c r="T221" s="41">
        <f t="shared" si="24"/>
        <v>4.6943633279006615E-2</v>
      </c>
      <c r="V221" s="5">
        <v>70</v>
      </c>
      <c r="W221" s="5">
        <v>72</v>
      </c>
      <c r="X221" s="27">
        <v>0</v>
      </c>
      <c r="Y221" s="9">
        <v>209.887</v>
      </c>
      <c r="AA221">
        <f t="shared" si="25"/>
        <v>-0.68771729269633652</v>
      </c>
    </row>
    <row r="222" spans="1:27" x14ac:dyDescent="0.25">
      <c r="A222">
        <f t="shared" si="27"/>
        <v>220</v>
      </c>
      <c r="B222" t="s">
        <v>233</v>
      </c>
      <c r="C222" s="5" t="s">
        <v>28</v>
      </c>
      <c r="H222" s="5" t="s">
        <v>22</v>
      </c>
      <c r="I222" s="5" t="s">
        <v>18</v>
      </c>
      <c r="J222" s="5" t="s">
        <v>29</v>
      </c>
      <c r="K222" s="5" t="s">
        <v>17</v>
      </c>
      <c r="M222" s="27">
        <v>7259.79</v>
      </c>
      <c r="N222" s="20">
        <f t="shared" si="26"/>
        <v>10.430732758620689</v>
      </c>
      <c r="O222" s="41">
        <f t="shared" si="22"/>
        <v>0.79907719104223074</v>
      </c>
      <c r="Q222" s="27">
        <v>888</v>
      </c>
      <c r="R222" s="5">
        <v>1028</v>
      </c>
      <c r="S222" s="20">
        <f t="shared" si="23"/>
        <v>2.7528735632183907</v>
      </c>
      <c r="T222" s="41">
        <f t="shared" si="24"/>
        <v>4.7363876441588557E-2</v>
      </c>
      <c r="V222" s="5">
        <v>68</v>
      </c>
      <c r="W222" s="5">
        <v>70</v>
      </c>
      <c r="X222" s="27">
        <v>0</v>
      </c>
      <c r="Y222" s="9">
        <v>209.023</v>
      </c>
      <c r="AA222">
        <f t="shared" si="25"/>
        <v>-0.68662562927537318</v>
      </c>
    </row>
    <row r="223" spans="1:27" x14ac:dyDescent="0.25">
      <c r="A223">
        <f t="shared" si="27"/>
        <v>221</v>
      </c>
      <c r="B223" t="s">
        <v>284</v>
      </c>
      <c r="C223" s="5" t="s">
        <v>28</v>
      </c>
      <c r="H223" s="5" t="s">
        <v>22</v>
      </c>
      <c r="I223" s="5" t="s">
        <v>21</v>
      </c>
      <c r="J223" s="5" t="s">
        <v>30</v>
      </c>
      <c r="K223" s="5" t="s">
        <v>16</v>
      </c>
      <c r="M223" s="27">
        <v>7271.4</v>
      </c>
      <c r="N223" s="20">
        <f t="shared" si="26"/>
        <v>10.447413793103447</v>
      </c>
      <c r="O223" s="41">
        <f t="shared" si="22"/>
        <v>0.8003550911175773</v>
      </c>
      <c r="Q223" s="27">
        <v>878</v>
      </c>
      <c r="R223" s="5">
        <v>1026</v>
      </c>
      <c r="S223" s="20">
        <f t="shared" si="23"/>
        <v>2.735632183908046</v>
      </c>
      <c r="T223" s="41">
        <f t="shared" si="24"/>
        <v>4.7067234209177779E-2</v>
      </c>
      <c r="V223" s="5">
        <v>69</v>
      </c>
      <c r="W223" s="5">
        <v>71</v>
      </c>
      <c r="X223" s="27">
        <v>0</v>
      </c>
      <c r="Y223" s="9">
        <v>209.471</v>
      </c>
      <c r="AA223">
        <f t="shared" si="25"/>
        <v>-0.68735130710323966</v>
      </c>
    </row>
    <row r="224" spans="1:27" x14ac:dyDescent="0.25">
      <c r="A224">
        <f t="shared" si="27"/>
        <v>222</v>
      </c>
      <c r="B224" t="s">
        <v>164</v>
      </c>
      <c r="C224" s="5" t="s">
        <v>28</v>
      </c>
      <c r="H224" s="5" t="s">
        <v>22</v>
      </c>
      <c r="I224" s="5" t="s">
        <v>21</v>
      </c>
      <c r="J224" s="5" t="s">
        <v>29</v>
      </c>
      <c r="K224" s="5" t="s">
        <v>21</v>
      </c>
      <c r="M224" s="27">
        <v>7252.22</v>
      </c>
      <c r="N224" s="20">
        <f t="shared" si="26"/>
        <v>10.419856321839081</v>
      </c>
      <c r="O224" s="41">
        <f t="shared" si="22"/>
        <v>0.79824396937380937</v>
      </c>
      <c r="Q224" s="27">
        <v>890</v>
      </c>
      <c r="R224" s="5">
        <v>1033</v>
      </c>
      <c r="S224" s="20">
        <f t="shared" si="23"/>
        <v>2.7629310344827585</v>
      </c>
      <c r="T224" s="41">
        <f t="shared" si="24"/>
        <v>4.7536917743828185E-2</v>
      </c>
      <c r="V224" s="5">
        <v>69</v>
      </c>
      <c r="W224" s="5">
        <v>71</v>
      </c>
      <c r="X224" s="27">
        <v>0</v>
      </c>
      <c r="Y224" s="9">
        <v>208.74700000000001</v>
      </c>
      <c r="AA224">
        <f t="shared" si="25"/>
        <v>-0.68613209324287572</v>
      </c>
    </row>
    <row r="225" spans="1:27" x14ac:dyDescent="0.25">
      <c r="A225">
        <f t="shared" si="27"/>
        <v>223</v>
      </c>
      <c r="B225" t="s">
        <v>241</v>
      </c>
      <c r="C225" s="5" t="s">
        <v>28</v>
      </c>
      <c r="H225" s="5" t="s">
        <v>23</v>
      </c>
      <c r="I225" s="5" t="s">
        <v>19</v>
      </c>
      <c r="J225" s="5" t="s">
        <v>30</v>
      </c>
      <c r="K225" s="5" t="s">
        <v>16</v>
      </c>
      <c r="M225" s="27">
        <v>7273.43</v>
      </c>
      <c r="N225" s="20">
        <f t="shared" si="26"/>
        <v>10.450330459770115</v>
      </c>
      <c r="O225" s="41">
        <f t="shared" si="22"/>
        <v>0.80057853101016596</v>
      </c>
      <c r="Q225" s="27">
        <v>897</v>
      </c>
      <c r="R225" s="5">
        <v>1004</v>
      </c>
      <c r="S225" s="20">
        <f t="shared" si="23"/>
        <v>2.7313218390804597</v>
      </c>
      <c r="T225" s="41">
        <f t="shared" si="24"/>
        <v>4.6993073651075079E-2</v>
      </c>
      <c r="V225" s="5">
        <v>69</v>
      </c>
      <c r="W225" s="5">
        <v>71</v>
      </c>
      <c r="X225" s="27">
        <v>0</v>
      </c>
      <c r="Y225" s="9">
        <v>20.962</v>
      </c>
      <c r="AA225">
        <f t="shared" si="25"/>
        <v>-0.68745589845920785</v>
      </c>
    </row>
    <row r="226" spans="1:27" x14ac:dyDescent="0.25">
      <c r="A226">
        <f t="shared" si="27"/>
        <v>224</v>
      </c>
      <c r="B226" t="s">
        <v>150</v>
      </c>
      <c r="C226" s="5" t="s">
        <v>28</v>
      </c>
      <c r="H226" s="5" t="s">
        <v>22</v>
      </c>
      <c r="I226" s="5" t="s">
        <v>21</v>
      </c>
      <c r="J226" s="5" t="s">
        <v>29</v>
      </c>
      <c r="K226" s="5" t="s">
        <v>17</v>
      </c>
      <c r="M226" s="27">
        <v>7268.24</v>
      </c>
      <c r="N226" s="20">
        <f t="shared" si="26"/>
        <v>10.44287356321839</v>
      </c>
      <c r="O226" s="41">
        <f t="shared" si="22"/>
        <v>0.80000727335374489</v>
      </c>
      <c r="Q226" s="27">
        <v>877</v>
      </c>
      <c r="R226" s="5">
        <v>1029</v>
      </c>
      <c r="S226" s="20">
        <f t="shared" si="23"/>
        <v>2.7385057471264367</v>
      </c>
      <c r="T226" s="41">
        <f t="shared" si="24"/>
        <v>4.7116674581246236E-2</v>
      </c>
      <c r="V226" s="5">
        <v>69</v>
      </c>
      <c r="W226" s="5">
        <v>71</v>
      </c>
      <c r="X226" s="27">
        <v>0</v>
      </c>
      <c r="Y226" s="9">
        <v>209.45599999999999</v>
      </c>
      <c r="AA226">
        <f t="shared" si="25"/>
        <v>-0.68712249326424224</v>
      </c>
    </row>
    <row r="227" spans="1:27" x14ac:dyDescent="0.25">
      <c r="A227">
        <f t="shared" si="27"/>
        <v>225</v>
      </c>
      <c r="B227" t="s">
        <v>248</v>
      </c>
      <c r="C227" s="5" t="s">
        <v>28</v>
      </c>
      <c r="H227" s="5" t="s">
        <v>22</v>
      </c>
      <c r="I227" s="5" t="s">
        <v>18</v>
      </c>
      <c r="J227" s="5" t="s">
        <v>30</v>
      </c>
      <c r="K227" s="5" t="s">
        <v>21</v>
      </c>
      <c r="M227" s="27">
        <v>7262.03</v>
      </c>
      <c r="N227" s="20">
        <f t="shared" si="26"/>
        <v>10.433951149425287</v>
      </c>
      <c r="O227" s="41">
        <f t="shared" si="22"/>
        <v>0.79932374540646645</v>
      </c>
      <c r="Q227" s="27">
        <v>879</v>
      </c>
      <c r="R227" s="5">
        <v>1033</v>
      </c>
      <c r="S227" s="20">
        <f t="shared" si="23"/>
        <v>2.7471264367816093</v>
      </c>
      <c r="T227" s="41">
        <f t="shared" si="24"/>
        <v>4.7264995697451635E-2</v>
      </c>
      <c r="V227" s="5">
        <v>68</v>
      </c>
      <c r="W227" s="5">
        <v>72</v>
      </c>
      <c r="X227" s="27">
        <v>0</v>
      </c>
      <c r="Y227" s="9">
        <v>208.99799999999999</v>
      </c>
      <c r="AA227">
        <f t="shared" si="25"/>
        <v>-0.68672399202262491</v>
      </c>
    </row>
    <row r="228" spans="1:27" x14ac:dyDescent="0.25">
      <c r="A228">
        <f t="shared" si="27"/>
        <v>226</v>
      </c>
      <c r="B228" t="s">
        <v>290</v>
      </c>
      <c r="C228" s="5" t="s">
        <v>28</v>
      </c>
      <c r="H228" s="5" t="s">
        <v>23</v>
      </c>
      <c r="I228" s="5" t="s">
        <v>20</v>
      </c>
      <c r="J228" s="5" t="s">
        <v>29</v>
      </c>
      <c r="K228" s="5" t="s">
        <v>16</v>
      </c>
      <c r="M228" s="27">
        <v>7280.66</v>
      </c>
      <c r="N228" s="20">
        <f t="shared" si="26"/>
        <v>10.460718390804598</v>
      </c>
      <c r="O228" s="41">
        <f t="shared" si="22"/>
        <v>0.80137432924830165</v>
      </c>
      <c r="Q228" s="27">
        <v>870</v>
      </c>
      <c r="R228" s="5">
        <v>1023</v>
      </c>
      <c r="S228" s="20">
        <f t="shared" si="23"/>
        <v>2.7198275862068964</v>
      </c>
      <c r="T228" s="41">
        <f t="shared" si="24"/>
        <v>4.6795312162801223E-2</v>
      </c>
      <c r="V228" s="5">
        <v>70</v>
      </c>
      <c r="W228" s="5">
        <v>76</v>
      </c>
      <c r="X228" s="27">
        <v>0</v>
      </c>
      <c r="Y228" s="9">
        <v>210.18600000000001</v>
      </c>
      <c r="AA228">
        <f t="shared" si="25"/>
        <v>-0.68789477556144252</v>
      </c>
    </row>
    <row r="229" spans="1:27" x14ac:dyDescent="0.25">
      <c r="A229">
        <f t="shared" si="27"/>
        <v>227</v>
      </c>
      <c r="B229" t="s">
        <v>318</v>
      </c>
      <c r="C229" s="5" t="s">
        <v>28</v>
      </c>
      <c r="H229" s="5" t="s">
        <v>22</v>
      </c>
      <c r="I229" s="5" t="s">
        <v>20</v>
      </c>
      <c r="J229" s="5" t="s">
        <v>29</v>
      </c>
      <c r="K229" s="5" t="s">
        <v>16</v>
      </c>
      <c r="M229" s="27">
        <v>7244.39</v>
      </c>
      <c r="N229" s="20">
        <f t="shared" si="26"/>
        <v>10.408606321839081</v>
      </c>
      <c r="O229" s="41">
        <f t="shared" si="22"/>
        <v>0.79738212978811052</v>
      </c>
      <c r="Q229" s="27">
        <v>886</v>
      </c>
      <c r="R229" s="5">
        <v>1043</v>
      </c>
      <c r="S229" s="20">
        <f t="shared" si="23"/>
        <v>2.771551724137931</v>
      </c>
      <c r="T229" s="41">
        <f t="shared" si="24"/>
        <v>4.7685238860033577E-2</v>
      </c>
      <c r="V229" s="5">
        <v>68</v>
      </c>
      <c r="W229" s="5">
        <v>72</v>
      </c>
      <c r="X229" s="27">
        <v>0</v>
      </c>
      <c r="Y229" s="9">
        <v>20.818000000000001</v>
      </c>
      <c r="AA229">
        <f t="shared" si="25"/>
        <v>-0.68559094269052212</v>
      </c>
    </row>
    <row r="230" spans="1:27" x14ac:dyDescent="0.25">
      <c r="A230">
        <f t="shared" si="27"/>
        <v>228</v>
      </c>
      <c r="B230" t="s">
        <v>206</v>
      </c>
      <c r="C230" s="5" t="s">
        <v>28</v>
      </c>
      <c r="H230" s="5" t="s">
        <v>15</v>
      </c>
      <c r="I230" s="5" t="s">
        <v>19</v>
      </c>
      <c r="J230" s="5" t="s">
        <v>29</v>
      </c>
      <c r="K230" s="5" t="s">
        <v>17</v>
      </c>
      <c r="M230" s="27">
        <v>7252.39</v>
      </c>
      <c r="N230" s="20">
        <f t="shared" si="26"/>
        <v>10.420100574712643</v>
      </c>
      <c r="O230" s="41">
        <f t="shared" si="22"/>
        <v>0.79826268108895215</v>
      </c>
      <c r="Q230" s="27">
        <v>872</v>
      </c>
      <c r="R230" s="5">
        <v>1049</v>
      </c>
      <c r="S230" s="20">
        <f t="shared" si="23"/>
        <v>2.7600574712643677</v>
      </c>
      <c r="T230" s="41">
        <f t="shared" si="24"/>
        <v>4.748747737175972E-2</v>
      </c>
      <c r="V230" s="5">
        <v>68</v>
      </c>
      <c r="W230" s="5">
        <v>71</v>
      </c>
      <c r="X230" s="27">
        <v>0</v>
      </c>
      <c r="Y230" s="9">
        <v>208.76300000000001</v>
      </c>
      <c r="AA230">
        <f t="shared" si="25"/>
        <v>-0.68609762224292148</v>
      </c>
    </row>
    <row r="231" spans="1:27" x14ac:dyDescent="0.25">
      <c r="A231">
        <f t="shared" si="27"/>
        <v>229</v>
      </c>
      <c r="B231" t="s">
        <v>172</v>
      </c>
      <c r="C231" s="5" t="s">
        <v>28</v>
      </c>
      <c r="H231" s="5" t="s">
        <v>22</v>
      </c>
      <c r="I231" s="5" t="s">
        <v>21</v>
      </c>
      <c r="J231" s="5" t="s">
        <v>29</v>
      </c>
      <c r="K231" s="5" t="s">
        <v>16</v>
      </c>
      <c r="M231" s="27">
        <v>7249.01</v>
      </c>
      <c r="N231" s="20">
        <f t="shared" si="26"/>
        <v>10.415244252873563</v>
      </c>
      <c r="O231" s="41">
        <f t="shared" si="22"/>
        <v>0.79789064816434663</v>
      </c>
      <c r="Q231" s="27">
        <v>882</v>
      </c>
      <c r="R231" s="5">
        <v>1042</v>
      </c>
      <c r="S231" s="20">
        <f t="shared" si="23"/>
        <v>2.764367816091954</v>
      </c>
      <c r="T231" s="41">
        <f t="shared" si="24"/>
        <v>4.756163792986242E-2</v>
      </c>
      <c r="V231" s="5">
        <v>69</v>
      </c>
      <c r="W231" s="5">
        <v>71</v>
      </c>
      <c r="X231" s="27">
        <v>0</v>
      </c>
      <c r="Y231" s="9">
        <v>20.855</v>
      </c>
      <c r="AA231">
        <f t="shared" si="25"/>
        <v>-0.68587415646133976</v>
      </c>
    </row>
    <row r="232" spans="1:27" x14ac:dyDescent="0.25">
      <c r="A232">
        <f t="shared" si="27"/>
        <v>230</v>
      </c>
      <c r="B232" t="s">
        <v>367</v>
      </c>
      <c r="C232" s="5" t="s">
        <v>28</v>
      </c>
      <c r="H232" s="5" t="s">
        <v>15</v>
      </c>
      <c r="I232" s="5" t="s">
        <v>20</v>
      </c>
      <c r="J232" s="5" t="s">
        <v>29</v>
      </c>
      <c r="K232" s="5" t="s">
        <v>16</v>
      </c>
      <c r="M232" s="27">
        <v>7277.01</v>
      </c>
      <c r="N232" s="20">
        <f t="shared" si="26"/>
        <v>10.455474137931034</v>
      </c>
      <c r="O232" s="41">
        <f t="shared" si="22"/>
        <v>0.80097257771729269</v>
      </c>
      <c r="Q232" s="27">
        <v>888</v>
      </c>
      <c r="R232" s="5">
        <v>1008</v>
      </c>
      <c r="S232" s="20">
        <f t="shared" si="23"/>
        <v>2.7241379310344827</v>
      </c>
      <c r="T232" s="41">
        <f t="shared" si="24"/>
        <v>4.6869472720903915E-2</v>
      </c>
      <c r="V232" s="5">
        <v>69</v>
      </c>
      <c r="W232" s="5">
        <v>72</v>
      </c>
      <c r="X232" s="27">
        <v>0</v>
      </c>
      <c r="Y232" s="9">
        <v>209.94900000000001</v>
      </c>
      <c r="AA232">
        <f t="shared" si="25"/>
        <v>-0.68764753489473807</v>
      </c>
    </row>
    <row r="233" spans="1:27" x14ac:dyDescent="0.25">
      <c r="A233">
        <f t="shared" si="27"/>
        <v>231</v>
      </c>
      <c r="B233" t="s">
        <v>269</v>
      </c>
      <c r="C233" s="5" t="s">
        <v>28</v>
      </c>
      <c r="H233" s="5" t="s">
        <v>15</v>
      </c>
      <c r="I233" s="5" t="s">
        <v>17</v>
      </c>
      <c r="J233" s="5" t="s">
        <v>30</v>
      </c>
      <c r="K233" s="5" t="s">
        <v>16</v>
      </c>
      <c r="M233" s="27">
        <v>7265.01</v>
      </c>
      <c r="N233" s="20">
        <f t="shared" si="26"/>
        <v>10.438232758620689</v>
      </c>
      <c r="O233" s="41">
        <f t="shared" si="22"/>
        <v>0.79965175076603001</v>
      </c>
      <c r="Q233" s="27">
        <v>868</v>
      </c>
      <c r="R233" s="5">
        <v>1039</v>
      </c>
      <c r="S233" s="20">
        <f t="shared" si="23"/>
        <v>2.7399425287356323</v>
      </c>
      <c r="T233" s="41">
        <f t="shared" si="24"/>
        <v>4.7141394767280471E-2</v>
      </c>
      <c r="V233" s="5">
        <v>69</v>
      </c>
      <c r="W233" s="5">
        <v>73</v>
      </c>
      <c r="X233" s="27">
        <v>0</v>
      </c>
      <c r="Y233" s="9">
        <v>209.28100000000001</v>
      </c>
      <c r="AA233">
        <f t="shared" si="25"/>
        <v>-0.68686279538010453</v>
      </c>
    </row>
    <row r="234" spans="1:27" x14ac:dyDescent="0.25">
      <c r="A234">
        <f t="shared" si="27"/>
        <v>232</v>
      </c>
      <c r="B234" t="s">
        <v>274</v>
      </c>
      <c r="C234" s="5" t="s">
        <v>28</v>
      </c>
      <c r="H234" s="5" t="s">
        <v>22</v>
      </c>
      <c r="I234" s="5" t="s">
        <v>18</v>
      </c>
      <c r="J234" s="5" t="s">
        <v>29</v>
      </c>
      <c r="K234" s="5" t="s">
        <v>18</v>
      </c>
      <c r="M234" s="27">
        <v>7250.97</v>
      </c>
      <c r="N234" s="20">
        <f t="shared" si="26"/>
        <v>10.418060344827586</v>
      </c>
      <c r="O234" s="41">
        <f t="shared" si="22"/>
        <v>0.79810638323305283</v>
      </c>
      <c r="Q234" s="27">
        <v>882</v>
      </c>
      <c r="R234" s="5">
        <v>1039</v>
      </c>
      <c r="S234" s="20">
        <f t="shared" si="23"/>
        <v>2.7600574712643677</v>
      </c>
      <c r="T234" s="41">
        <f t="shared" si="24"/>
        <v>4.748747737175972E-2</v>
      </c>
      <c r="V234" s="5">
        <v>68</v>
      </c>
      <c r="W234" s="5">
        <v>72</v>
      </c>
      <c r="X234" s="27">
        <v>0</v>
      </c>
      <c r="Y234" s="9">
        <v>208.596</v>
      </c>
      <c r="AA234">
        <f t="shared" si="25"/>
        <v>-0.68597258395820204</v>
      </c>
    </row>
    <row r="235" spans="1:27" x14ac:dyDescent="0.25">
      <c r="A235">
        <f t="shared" si="27"/>
        <v>233</v>
      </c>
      <c r="B235" t="s">
        <v>370</v>
      </c>
      <c r="C235" s="5" t="s">
        <v>28</v>
      </c>
      <c r="H235" s="5" t="s">
        <v>15</v>
      </c>
      <c r="I235" s="5" t="s">
        <v>17</v>
      </c>
      <c r="J235" s="5" t="s">
        <v>29</v>
      </c>
      <c r="K235" s="5" t="s">
        <v>21</v>
      </c>
      <c r="M235" s="27">
        <v>7270.85</v>
      </c>
      <c r="N235" s="20">
        <f t="shared" si="26"/>
        <v>10.446623563218392</v>
      </c>
      <c r="O235" s="41">
        <f t="shared" si="22"/>
        <v>0.80029455321564458</v>
      </c>
      <c r="Q235" s="27">
        <v>867</v>
      </c>
      <c r="R235" s="5">
        <v>1031</v>
      </c>
      <c r="S235" s="20">
        <f t="shared" si="23"/>
        <v>2.7270114942528734</v>
      </c>
      <c r="T235" s="41">
        <f t="shared" si="24"/>
        <v>4.6918913092972379E-2</v>
      </c>
      <c r="V235" s="5">
        <v>69</v>
      </c>
      <c r="W235" s="5">
        <v>71</v>
      </c>
      <c r="X235" s="27">
        <v>0</v>
      </c>
      <c r="Y235" s="9">
        <v>209.774</v>
      </c>
      <c r="AA235">
        <f t="shared" si="25"/>
        <v>-0.68715455566548811</v>
      </c>
    </row>
    <row r="236" spans="1:27" x14ac:dyDescent="0.25">
      <c r="A236">
        <f t="shared" si="27"/>
        <v>234</v>
      </c>
      <c r="B236" t="s">
        <v>147</v>
      </c>
      <c r="C236" s="5" t="s">
        <v>28</v>
      </c>
      <c r="H236" s="5" t="s">
        <v>15</v>
      </c>
      <c r="I236" s="5" t="s">
        <v>17</v>
      </c>
      <c r="J236" s="5" t="s">
        <v>29</v>
      </c>
      <c r="K236" s="5" t="s">
        <v>18</v>
      </c>
      <c r="M236" s="27">
        <v>7254.82</v>
      </c>
      <c r="N236" s="20">
        <f t="shared" si="26"/>
        <v>10.423591954022989</v>
      </c>
      <c r="O236" s="41">
        <f t="shared" si="22"/>
        <v>0.79853014854658289</v>
      </c>
      <c r="Q236" s="27">
        <v>875</v>
      </c>
      <c r="R236" s="5">
        <v>1039</v>
      </c>
      <c r="S236" s="20">
        <f t="shared" si="23"/>
        <v>2.75</v>
      </c>
      <c r="T236" s="41">
        <f t="shared" si="24"/>
        <v>4.7314436069520099E-2</v>
      </c>
      <c r="V236" s="5">
        <v>69</v>
      </c>
      <c r="W236" s="5">
        <v>71</v>
      </c>
      <c r="X236" s="27">
        <v>0</v>
      </c>
      <c r="Y236" s="9">
        <v>208.995</v>
      </c>
      <c r="AA236">
        <f t="shared" si="25"/>
        <v>-0.68613855490678644</v>
      </c>
    </row>
    <row r="237" spans="1:27" x14ac:dyDescent="0.25">
      <c r="A237">
        <f t="shared" si="27"/>
        <v>235</v>
      </c>
      <c r="B237" t="s">
        <v>219</v>
      </c>
      <c r="C237" s="5" t="s">
        <v>28</v>
      </c>
      <c r="H237" s="5" t="s">
        <v>22</v>
      </c>
      <c r="I237" s="5" t="s">
        <v>16</v>
      </c>
      <c r="J237" s="5" t="s">
        <v>29</v>
      </c>
      <c r="K237" s="5" t="s">
        <v>19</v>
      </c>
      <c r="M237" s="27">
        <v>7248.81</v>
      </c>
      <c r="N237" s="20">
        <f t="shared" si="26"/>
        <v>10.414956896551725</v>
      </c>
      <c r="O237" s="41">
        <f t="shared" si="22"/>
        <v>0.79786863438182565</v>
      </c>
      <c r="Q237" s="27">
        <v>888</v>
      </c>
      <c r="R237" s="5">
        <v>1032</v>
      </c>
      <c r="S237" s="20">
        <f t="shared" si="23"/>
        <v>2.7586206896551726</v>
      </c>
      <c r="T237" s="41">
        <f t="shared" si="24"/>
        <v>4.7462757185725492E-2</v>
      </c>
      <c r="V237" s="5">
        <v>69</v>
      </c>
      <c r="W237" s="5">
        <v>71</v>
      </c>
      <c r="X237" s="27">
        <v>0</v>
      </c>
      <c r="Y237" s="9">
        <v>20.856999999999999</v>
      </c>
      <c r="AA237">
        <f t="shared" si="25"/>
        <v>-0.68575766469118604</v>
      </c>
    </row>
    <row r="238" spans="1:27" x14ac:dyDescent="0.25">
      <c r="A238">
        <f t="shared" si="27"/>
        <v>236</v>
      </c>
      <c r="B238" t="s">
        <v>278</v>
      </c>
      <c r="C238" s="5" t="s">
        <v>28</v>
      </c>
      <c r="H238" s="5" t="s">
        <v>15</v>
      </c>
      <c r="I238" s="5" t="s">
        <v>20</v>
      </c>
      <c r="J238" s="5" t="s">
        <v>29</v>
      </c>
      <c r="K238" s="5" t="s">
        <v>17</v>
      </c>
      <c r="M238" s="27">
        <v>7257.78</v>
      </c>
      <c r="N238" s="20">
        <f t="shared" si="26"/>
        <v>10.427844827586206</v>
      </c>
      <c r="O238" s="41">
        <f t="shared" si="22"/>
        <v>0.79885595252789432</v>
      </c>
      <c r="Q238" s="27">
        <v>878</v>
      </c>
      <c r="R238" s="5">
        <v>1033</v>
      </c>
      <c r="S238" s="20">
        <f t="shared" si="23"/>
        <v>2.7456896551724137</v>
      </c>
      <c r="T238" s="41">
        <f t="shared" si="24"/>
        <v>4.72402755114174E-2</v>
      </c>
      <c r="V238" s="5">
        <v>69</v>
      </c>
      <c r="W238" s="5">
        <v>73</v>
      </c>
      <c r="X238" s="27">
        <v>0</v>
      </c>
      <c r="Y238" s="9">
        <v>209.07400000000001</v>
      </c>
      <c r="AA238">
        <f t="shared" si="25"/>
        <v>-0.68632503753373286</v>
      </c>
    </row>
    <row r="239" spans="1:27" x14ac:dyDescent="0.25">
      <c r="A239">
        <f t="shared" si="27"/>
        <v>237</v>
      </c>
      <c r="B239" t="s">
        <v>200</v>
      </c>
      <c r="C239" s="5" t="s">
        <v>28</v>
      </c>
      <c r="H239" s="5" t="s">
        <v>22</v>
      </c>
      <c r="I239" s="5" t="s">
        <v>19</v>
      </c>
      <c r="J239" s="5" t="s">
        <v>30</v>
      </c>
      <c r="K239" s="5" t="s">
        <v>16</v>
      </c>
      <c r="M239" s="27">
        <v>7268.47</v>
      </c>
      <c r="N239" s="20">
        <f t="shared" si="26"/>
        <v>10.443204022988507</v>
      </c>
      <c r="O239" s="41">
        <f t="shared" si="22"/>
        <v>0.80003258920364417</v>
      </c>
      <c r="Q239" s="27">
        <v>877</v>
      </c>
      <c r="R239" s="5">
        <v>1022</v>
      </c>
      <c r="S239" s="20">
        <f t="shared" si="23"/>
        <v>2.728448275862069</v>
      </c>
      <c r="T239" s="41">
        <f t="shared" si="24"/>
        <v>4.6943633279006615E-2</v>
      </c>
      <c r="V239" s="5">
        <v>70</v>
      </c>
      <c r="W239" s="5">
        <v>73</v>
      </c>
      <c r="X239" s="27">
        <v>0</v>
      </c>
      <c r="Y239" s="9">
        <v>209.499</v>
      </c>
      <c r="AA239">
        <f t="shared" si="25"/>
        <v>-0.68696970464192197</v>
      </c>
    </row>
    <row r="240" spans="1:27" x14ac:dyDescent="0.25">
      <c r="A240">
        <f t="shared" si="27"/>
        <v>238</v>
      </c>
      <c r="B240" t="s">
        <v>156</v>
      </c>
      <c r="C240" s="5" t="s">
        <v>28</v>
      </c>
      <c r="H240" s="5" t="s">
        <v>23</v>
      </c>
      <c r="I240" s="5" t="s">
        <v>20</v>
      </c>
      <c r="J240" s="5" t="s">
        <v>30</v>
      </c>
      <c r="K240" s="5" t="s">
        <v>19</v>
      </c>
      <c r="M240" s="27">
        <v>7291.07</v>
      </c>
      <c r="N240" s="20">
        <f t="shared" si="26"/>
        <v>10.475675287356321</v>
      </c>
      <c r="O240" s="41">
        <f t="shared" si="22"/>
        <v>0.802520146628522</v>
      </c>
      <c r="Q240" s="27">
        <v>863</v>
      </c>
      <c r="R240" s="5">
        <v>1013</v>
      </c>
      <c r="S240" s="20">
        <f t="shared" si="23"/>
        <v>2.6954022988505746</v>
      </c>
      <c r="T240" s="41">
        <f t="shared" si="24"/>
        <v>4.6375069000219274E-2</v>
      </c>
      <c r="V240" s="5">
        <v>70</v>
      </c>
      <c r="W240" s="5">
        <v>73</v>
      </c>
      <c r="X240" s="27">
        <v>0</v>
      </c>
      <c r="Y240" s="9">
        <v>210.608</v>
      </c>
      <c r="AA240">
        <f t="shared" si="25"/>
        <v>-0.68839118630303686</v>
      </c>
    </row>
    <row r="241" spans="1:27" x14ac:dyDescent="0.25">
      <c r="A241">
        <f t="shared" si="27"/>
        <v>239</v>
      </c>
      <c r="B241" t="s">
        <v>146</v>
      </c>
      <c r="C241" s="5" t="s">
        <v>28</v>
      </c>
      <c r="H241" s="5" t="s">
        <v>15</v>
      </c>
      <c r="I241" s="5" t="s">
        <v>18</v>
      </c>
      <c r="J241" s="5" t="s">
        <v>30</v>
      </c>
      <c r="K241" s="5" t="s">
        <v>16</v>
      </c>
      <c r="M241" s="27">
        <v>7268.61</v>
      </c>
      <c r="N241" s="20">
        <f t="shared" si="26"/>
        <v>10.443405172413792</v>
      </c>
      <c r="O241" s="41">
        <f t="shared" si="22"/>
        <v>0.80004799885140876</v>
      </c>
      <c r="Q241" s="27">
        <v>867</v>
      </c>
      <c r="R241" s="5">
        <v>1031</v>
      </c>
      <c r="S241" s="20">
        <f t="shared" si="23"/>
        <v>2.7270114942528734</v>
      </c>
      <c r="T241" s="41">
        <f t="shared" si="24"/>
        <v>4.6918913092972379E-2</v>
      </c>
      <c r="V241" s="5">
        <v>69</v>
      </c>
      <c r="W241" s="5">
        <v>71</v>
      </c>
      <c r="X241" s="27">
        <v>0</v>
      </c>
      <c r="Y241" s="9">
        <v>209.61500000000001</v>
      </c>
      <c r="AA241">
        <f t="shared" si="25"/>
        <v>-0.68695731217409939</v>
      </c>
    </row>
    <row r="242" spans="1:27" x14ac:dyDescent="0.25">
      <c r="A242">
        <f t="shared" si="27"/>
        <v>240</v>
      </c>
      <c r="B242" t="s">
        <v>347</v>
      </c>
      <c r="C242" s="5" t="s">
        <v>28</v>
      </c>
      <c r="H242" s="5" t="s">
        <v>22</v>
      </c>
      <c r="I242" s="5" t="s">
        <v>21</v>
      </c>
      <c r="J242" s="5" t="s">
        <v>29</v>
      </c>
      <c r="K242" s="5" t="s">
        <v>20</v>
      </c>
      <c r="M242" s="27">
        <v>7251.58</v>
      </c>
      <c r="N242" s="20">
        <f t="shared" si="26"/>
        <v>10.418936781609196</v>
      </c>
      <c r="O242" s="41">
        <f t="shared" si="22"/>
        <v>0.79817352526974206</v>
      </c>
      <c r="Q242" s="27">
        <v>887</v>
      </c>
      <c r="R242" s="5">
        <v>1028</v>
      </c>
      <c r="S242" s="20">
        <f t="shared" si="23"/>
        <v>2.7514367816091956</v>
      </c>
      <c r="T242" s="41">
        <f t="shared" si="24"/>
        <v>4.7339156255554328E-2</v>
      </c>
      <c r="V242" s="5">
        <v>69</v>
      </c>
      <c r="W242" s="5">
        <v>72</v>
      </c>
      <c r="X242" s="27">
        <v>0</v>
      </c>
      <c r="Y242" s="9">
        <v>208.74600000000001</v>
      </c>
      <c r="AA242">
        <f t="shared" si="25"/>
        <v>-0.68587797647134796</v>
      </c>
    </row>
    <row r="243" spans="1:27" x14ac:dyDescent="0.25">
      <c r="A243">
        <f t="shared" si="27"/>
        <v>241</v>
      </c>
      <c r="B243" t="s">
        <v>373</v>
      </c>
      <c r="C243" s="5" t="s">
        <v>28</v>
      </c>
      <c r="H243" s="5" t="s">
        <v>15</v>
      </c>
      <c r="I243" s="5" t="s">
        <v>17</v>
      </c>
      <c r="J243" s="5" t="s">
        <v>29</v>
      </c>
      <c r="K243" s="5" t="s">
        <v>16</v>
      </c>
      <c r="M243" s="27">
        <v>7254.07</v>
      </c>
      <c r="N243" s="20">
        <f t="shared" si="26"/>
        <v>10.422514367816092</v>
      </c>
      <c r="O243" s="41">
        <f t="shared" si="22"/>
        <v>0.79844759686212896</v>
      </c>
      <c r="Q243" s="27">
        <v>877</v>
      </c>
      <c r="R243" s="5">
        <v>1035</v>
      </c>
      <c r="S243" s="20">
        <f t="shared" si="23"/>
        <v>2.7471264367816093</v>
      </c>
      <c r="T243" s="41">
        <f t="shared" si="24"/>
        <v>4.7264995697451635E-2</v>
      </c>
      <c r="V243" s="5">
        <v>68</v>
      </c>
      <c r="W243" s="5">
        <v>71</v>
      </c>
      <c r="X243" s="27">
        <v>0</v>
      </c>
      <c r="Y243" s="9">
        <v>208.85499999999999</v>
      </c>
      <c r="AA243">
        <f t="shared" si="25"/>
        <v>-0.68602307318715494</v>
      </c>
    </row>
    <row r="244" spans="1:27" x14ac:dyDescent="0.25">
      <c r="A244">
        <f t="shared" si="27"/>
        <v>242</v>
      </c>
      <c r="B244" t="s">
        <v>230</v>
      </c>
      <c r="C244" s="5" t="s">
        <v>28</v>
      </c>
      <c r="H244" s="5" t="s">
        <v>15</v>
      </c>
      <c r="I244" s="5" t="s">
        <v>16</v>
      </c>
      <c r="J244" s="5" t="s">
        <v>29</v>
      </c>
      <c r="K244" s="5" t="s">
        <v>21</v>
      </c>
      <c r="M244" s="27">
        <v>7254.64</v>
      </c>
      <c r="N244" s="20">
        <f t="shared" si="26"/>
        <v>10.423333333333334</v>
      </c>
      <c r="O244" s="41">
        <f t="shared" si="22"/>
        <v>0.79851033614231404</v>
      </c>
      <c r="Q244" s="27">
        <v>878</v>
      </c>
      <c r="R244" s="5">
        <v>1033</v>
      </c>
      <c r="S244" s="20">
        <f t="shared" si="23"/>
        <v>2.7456896551724137</v>
      </c>
      <c r="T244" s="41">
        <f t="shared" si="24"/>
        <v>4.72402755114174E-2</v>
      </c>
      <c r="V244" s="5">
        <v>68</v>
      </c>
      <c r="W244" s="5">
        <v>71</v>
      </c>
      <c r="X244" s="27">
        <v>0</v>
      </c>
      <c r="Y244" s="9">
        <v>208.94499999999999</v>
      </c>
      <c r="AA244">
        <f t="shared" si="25"/>
        <v>-0.68604854442526864</v>
      </c>
    </row>
    <row r="245" spans="1:27" x14ac:dyDescent="0.25">
      <c r="A245">
        <f t="shared" si="27"/>
        <v>243</v>
      </c>
      <c r="B245" t="s">
        <v>338</v>
      </c>
      <c r="C245" s="5" t="s">
        <v>28</v>
      </c>
      <c r="H245" s="5" t="s">
        <v>22</v>
      </c>
      <c r="I245" s="5" t="s">
        <v>20</v>
      </c>
      <c r="J245" s="5" t="s">
        <v>29</v>
      </c>
      <c r="K245" s="5" t="s">
        <v>19</v>
      </c>
      <c r="M245" s="27">
        <v>7257.32</v>
      </c>
      <c r="N245" s="20">
        <f t="shared" si="26"/>
        <v>10.427183908045977</v>
      </c>
      <c r="O245" s="41">
        <f t="shared" si="22"/>
        <v>0.79880532082809597</v>
      </c>
      <c r="Q245" s="27">
        <v>890</v>
      </c>
      <c r="R245" s="5">
        <v>1018</v>
      </c>
      <c r="S245" s="20">
        <f t="shared" si="23"/>
        <v>2.7413793103448274</v>
      </c>
      <c r="T245" s="41">
        <f t="shared" si="24"/>
        <v>4.71661149533147E-2</v>
      </c>
      <c r="V245" s="5">
        <v>68</v>
      </c>
      <c r="W245" s="5">
        <v>72</v>
      </c>
      <c r="X245" s="27">
        <v>0</v>
      </c>
      <c r="Y245" s="9">
        <v>208.786</v>
      </c>
      <c r="AA245">
        <f t="shared" si="25"/>
        <v>-0.68621037161579146</v>
      </c>
    </row>
    <row r="246" spans="1:27" x14ac:dyDescent="0.25">
      <c r="A246">
        <f t="shared" si="27"/>
        <v>244</v>
      </c>
      <c r="B246" t="s">
        <v>273</v>
      </c>
      <c r="C246" s="5" t="s">
        <v>28</v>
      </c>
      <c r="H246" s="5" t="s">
        <v>22</v>
      </c>
      <c r="I246" s="5" t="s">
        <v>17</v>
      </c>
      <c r="J246" s="5" t="s">
        <v>30</v>
      </c>
      <c r="K246" s="5" t="s">
        <v>21</v>
      </c>
      <c r="M246" s="27">
        <v>7267.06</v>
      </c>
      <c r="N246" s="20">
        <f t="shared" si="26"/>
        <v>10.441178160919542</v>
      </c>
      <c r="O246" s="41">
        <f t="shared" si="22"/>
        <v>0.79987739203687092</v>
      </c>
      <c r="Q246" s="27">
        <v>864</v>
      </c>
      <c r="R246" s="5">
        <v>1034</v>
      </c>
      <c r="S246" s="20">
        <f t="shared" si="23"/>
        <v>2.7270114942528734</v>
      </c>
      <c r="T246" s="41">
        <f t="shared" si="24"/>
        <v>4.6918913092972379E-2</v>
      </c>
      <c r="V246" s="5">
        <v>70</v>
      </c>
      <c r="W246" s="5">
        <v>73</v>
      </c>
      <c r="X246" s="27">
        <v>0</v>
      </c>
      <c r="Y246" s="9">
        <v>209.40199999999999</v>
      </c>
      <c r="AA246">
        <f t="shared" si="25"/>
        <v>-0.68682082672246914</v>
      </c>
    </row>
    <row r="247" spans="1:27" x14ac:dyDescent="0.25">
      <c r="A247">
        <f t="shared" si="27"/>
        <v>245</v>
      </c>
      <c r="B247" t="s">
        <v>349</v>
      </c>
      <c r="C247" s="5" t="s">
        <v>28</v>
      </c>
      <c r="H247" s="5" t="s">
        <v>15</v>
      </c>
      <c r="I247" s="5" t="s">
        <v>17</v>
      </c>
      <c r="J247" s="5" t="s">
        <v>29</v>
      </c>
      <c r="K247" s="5" t="s">
        <v>17</v>
      </c>
      <c r="M247" s="27">
        <v>7258.59</v>
      </c>
      <c r="N247" s="20">
        <f t="shared" si="26"/>
        <v>10.429008620689656</v>
      </c>
      <c r="O247" s="41">
        <f t="shared" si="22"/>
        <v>0.79894510834710464</v>
      </c>
      <c r="Q247" s="27">
        <v>878</v>
      </c>
      <c r="R247" s="5">
        <v>1028</v>
      </c>
      <c r="S247" s="20">
        <f t="shared" si="23"/>
        <v>2.7385057471264367</v>
      </c>
      <c r="T247" s="41">
        <f t="shared" si="24"/>
        <v>4.7116674581246236E-2</v>
      </c>
      <c r="V247" s="5">
        <v>68</v>
      </c>
      <c r="W247" s="5">
        <v>71</v>
      </c>
      <c r="X247" s="27">
        <v>0</v>
      </c>
      <c r="Y247" s="9">
        <v>209.102</v>
      </c>
      <c r="AA247">
        <f t="shared" si="25"/>
        <v>-0.68627276125893</v>
      </c>
    </row>
    <row r="248" spans="1:27" x14ac:dyDescent="0.25">
      <c r="A248">
        <f t="shared" si="27"/>
        <v>246</v>
      </c>
      <c r="B248" t="s">
        <v>264</v>
      </c>
      <c r="C248" s="5" t="s">
        <v>28</v>
      </c>
      <c r="H248" s="5" t="s">
        <v>22</v>
      </c>
      <c r="I248" s="5" t="s">
        <v>17</v>
      </c>
      <c r="J248" s="5" t="s">
        <v>29</v>
      </c>
      <c r="K248" s="5" t="s">
        <v>21</v>
      </c>
      <c r="M248" s="27">
        <v>7255.01</v>
      </c>
      <c r="N248" s="20">
        <f t="shared" si="26"/>
        <v>10.423864942528736</v>
      </c>
      <c r="O248" s="41">
        <f t="shared" si="22"/>
        <v>0.79855106163997791</v>
      </c>
      <c r="Q248" s="27">
        <v>879</v>
      </c>
      <c r="R248" s="5">
        <v>1030</v>
      </c>
      <c r="S248" s="20">
        <f t="shared" si="23"/>
        <v>2.742816091954023</v>
      </c>
      <c r="T248" s="41">
        <f t="shared" si="24"/>
        <v>4.7190835139348936E-2</v>
      </c>
      <c r="V248" s="5">
        <v>70</v>
      </c>
      <c r="W248" s="5">
        <v>72</v>
      </c>
      <c r="X248" s="27">
        <v>0</v>
      </c>
      <c r="Y248" s="9">
        <v>208.97399999999999</v>
      </c>
      <c r="AA248">
        <f t="shared" si="25"/>
        <v>-0.68603168445133134</v>
      </c>
    </row>
    <row r="249" spans="1:27" x14ac:dyDescent="0.25">
      <c r="A249">
        <f t="shared" si="27"/>
        <v>247</v>
      </c>
      <c r="B249" t="s">
        <v>209</v>
      </c>
      <c r="C249" s="5" t="s">
        <v>28</v>
      </c>
      <c r="H249" s="5" t="s">
        <v>15</v>
      </c>
      <c r="I249" s="5" t="s">
        <v>21</v>
      </c>
      <c r="J249" s="5" t="s">
        <v>30</v>
      </c>
      <c r="K249" s="5" t="s">
        <v>20</v>
      </c>
      <c r="M249" s="27">
        <v>7269.71</v>
      </c>
      <c r="N249" s="20">
        <f t="shared" si="26"/>
        <v>10.444985632183908</v>
      </c>
      <c r="O249" s="41">
        <f t="shared" si="22"/>
        <v>0.80016907465527454</v>
      </c>
      <c r="Q249" s="27">
        <v>869</v>
      </c>
      <c r="R249" s="5">
        <v>1025</v>
      </c>
      <c r="S249" s="20">
        <f t="shared" si="23"/>
        <v>2.7212643678160919</v>
      </c>
      <c r="T249" s="41">
        <f t="shared" si="24"/>
        <v>4.6820032348835458E-2</v>
      </c>
      <c r="V249" s="5">
        <v>70</v>
      </c>
      <c r="W249" s="5">
        <v>72</v>
      </c>
      <c r="X249" s="27">
        <v>0</v>
      </c>
      <c r="Y249" s="9">
        <v>209.54400000000001</v>
      </c>
      <c r="AA249">
        <f t="shared" si="25"/>
        <v>-0.68695529207305517</v>
      </c>
    </row>
    <row r="250" spans="1:27" x14ac:dyDescent="0.25">
      <c r="A250">
        <f t="shared" si="27"/>
        <v>248</v>
      </c>
      <c r="B250" t="s">
        <v>282</v>
      </c>
      <c r="C250" s="5" t="s">
        <v>28</v>
      </c>
      <c r="H250" s="5" t="s">
        <v>22</v>
      </c>
      <c r="I250" s="5" t="s">
        <v>20</v>
      </c>
      <c r="J250" s="5" t="s">
        <v>30</v>
      </c>
      <c r="K250" s="5" t="s">
        <v>16</v>
      </c>
      <c r="M250" s="27">
        <v>7252.69</v>
      </c>
      <c r="N250" s="20">
        <f t="shared" si="26"/>
        <v>10.420531609195402</v>
      </c>
      <c r="O250" s="41">
        <f t="shared" si="22"/>
        <v>0.79829570176273379</v>
      </c>
      <c r="Q250" s="27">
        <v>872</v>
      </c>
      <c r="R250" s="5">
        <v>1039</v>
      </c>
      <c r="S250" s="20">
        <f t="shared" si="23"/>
        <v>2.7456896551724137</v>
      </c>
      <c r="T250" s="41">
        <f t="shared" si="24"/>
        <v>4.72402755114174E-2</v>
      </c>
      <c r="V250" s="5">
        <v>68</v>
      </c>
      <c r="W250" s="5">
        <v>70</v>
      </c>
      <c r="X250" s="27">
        <v>0</v>
      </c>
      <c r="Y250" s="9">
        <v>208.63499999999999</v>
      </c>
      <c r="AA250">
        <f t="shared" si="25"/>
        <v>-0.6858768369216045</v>
      </c>
    </row>
    <row r="251" spans="1:27" x14ac:dyDescent="0.25">
      <c r="A251">
        <f t="shared" si="27"/>
        <v>249</v>
      </c>
      <c r="B251" t="s">
        <v>311</v>
      </c>
      <c r="C251" s="5" t="s">
        <v>28</v>
      </c>
      <c r="H251" s="5" t="s">
        <v>23</v>
      </c>
      <c r="I251" s="5" t="s">
        <v>20</v>
      </c>
      <c r="J251" s="5" t="s">
        <v>30</v>
      </c>
      <c r="K251" s="5" t="s">
        <v>18</v>
      </c>
      <c r="M251" s="27">
        <v>7282.1</v>
      </c>
      <c r="N251" s="20">
        <f t="shared" si="26"/>
        <v>10.46278735632184</v>
      </c>
      <c r="O251" s="41">
        <f t="shared" si="22"/>
        <v>0.80153282848245333</v>
      </c>
      <c r="Q251" s="27">
        <v>852</v>
      </c>
      <c r="R251" s="5">
        <v>1029</v>
      </c>
      <c r="S251" s="20">
        <f t="shared" si="23"/>
        <v>2.7025862068965516</v>
      </c>
      <c r="T251" s="41">
        <f t="shared" si="24"/>
        <v>4.6498669930390438E-2</v>
      </c>
      <c r="V251" s="5">
        <v>70</v>
      </c>
      <c r="W251" s="5">
        <v>74</v>
      </c>
      <c r="X251" s="27">
        <v>0</v>
      </c>
      <c r="Y251" s="9">
        <v>210.196</v>
      </c>
      <c r="AA251">
        <f t="shared" si="25"/>
        <v>-0.68772493271635315</v>
      </c>
    </row>
    <row r="252" spans="1:27" x14ac:dyDescent="0.25">
      <c r="A252">
        <f t="shared" si="27"/>
        <v>250</v>
      </c>
      <c r="B252" t="s">
        <v>189</v>
      </c>
      <c r="C252" s="5" t="s">
        <v>28</v>
      </c>
      <c r="H252" s="5" t="s">
        <v>23</v>
      </c>
      <c r="I252" s="5" t="s">
        <v>19</v>
      </c>
      <c r="J252" s="5" t="s">
        <v>30</v>
      </c>
      <c r="K252" s="5" t="s">
        <v>18</v>
      </c>
      <c r="M252" s="27">
        <v>7275.53</v>
      </c>
      <c r="N252" s="20">
        <f t="shared" si="26"/>
        <v>10.453347701149426</v>
      </c>
      <c r="O252" s="41">
        <f t="shared" si="22"/>
        <v>0.80080967572663697</v>
      </c>
      <c r="Q252" s="27">
        <v>884</v>
      </c>
      <c r="R252" s="5">
        <v>1003</v>
      </c>
      <c r="S252" s="20">
        <f t="shared" si="23"/>
        <v>2.7112068965517242</v>
      </c>
      <c r="T252" s="41">
        <f t="shared" si="24"/>
        <v>4.664699104659583E-2</v>
      </c>
      <c r="V252" s="5">
        <v>68</v>
      </c>
      <c r="W252" s="5">
        <v>70</v>
      </c>
      <c r="X252" s="27">
        <v>0</v>
      </c>
      <c r="Y252" s="9">
        <v>209.68100000000001</v>
      </c>
      <c r="AA252">
        <f t="shared" si="25"/>
        <v>-0.68729473162790544</v>
      </c>
    </row>
    <row r="253" spans="1:27" x14ac:dyDescent="0.25">
      <c r="A253">
        <f t="shared" si="27"/>
        <v>251</v>
      </c>
      <c r="B253" t="s">
        <v>183</v>
      </c>
      <c r="C253" s="5" t="s">
        <v>28</v>
      </c>
      <c r="H253" s="5" t="s">
        <v>22</v>
      </c>
      <c r="I253" s="5" t="s">
        <v>18</v>
      </c>
      <c r="J253" s="5" t="s">
        <v>29</v>
      </c>
      <c r="K253" s="5" t="s">
        <v>16</v>
      </c>
      <c r="M253" s="27">
        <v>7251.28</v>
      </c>
      <c r="N253" s="20">
        <f t="shared" si="26"/>
        <v>10.418505747126437</v>
      </c>
      <c r="O253" s="41">
        <f t="shared" si="22"/>
        <v>0.79814050459596042</v>
      </c>
      <c r="Q253" s="27">
        <v>891</v>
      </c>
      <c r="R253" s="5">
        <v>1019</v>
      </c>
      <c r="S253" s="20">
        <f t="shared" si="23"/>
        <v>2.7442528735632186</v>
      </c>
      <c r="T253" s="41">
        <f t="shared" si="24"/>
        <v>4.7215555325383171E-2</v>
      </c>
      <c r="V253" s="5">
        <v>68</v>
      </c>
      <c r="W253" s="5">
        <v>71</v>
      </c>
      <c r="X253" s="27">
        <v>0</v>
      </c>
      <c r="Y253" s="9">
        <v>208.547</v>
      </c>
      <c r="AA253">
        <f t="shared" si="25"/>
        <v>-0.68572795900215155</v>
      </c>
    </row>
    <row r="254" spans="1:27" x14ac:dyDescent="0.25">
      <c r="A254">
        <f t="shared" si="27"/>
        <v>252</v>
      </c>
      <c r="B254" t="s">
        <v>244</v>
      </c>
      <c r="C254" s="5" t="s">
        <v>28</v>
      </c>
      <c r="H254" s="5" t="s">
        <v>22</v>
      </c>
      <c r="I254" s="5" t="s">
        <v>16</v>
      </c>
      <c r="J254" s="5" t="s">
        <v>30</v>
      </c>
      <c r="K254" s="5" t="s">
        <v>21</v>
      </c>
      <c r="M254" s="27">
        <v>7262.14</v>
      </c>
      <c r="N254" s="20">
        <f t="shared" si="26"/>
        <v>10.4341091954023</v>
      </c>
      <c r="O254" s="41">
        <f t="shared" si="22"/>
        <v>0.79933585298685317</v>
      </c>
      <c r="Q254" s="27">
        <v>859</v>
      </c>
      <c r="R254" s="5">
        <v>1040</v>
      </c>
      <c r="S254" s="20">
        <f t="shared" si="23"/>
        <v>2.728448275862069</v>
      </c>
      <c r="T254" s="41">
        <f t="shared" si="24"/>
        <v>4.6943633279006615E-2</v>
      </c>
      <c r="V254" s="5">
        <v>69</v>
      </c>
      <c r="W254" s="5">
        <v>71</v>
      </c>
      <c r="X254" s="27">
        <v>0</v>
      </c>
      <c r="Y254" s="9">
        <v>209.16200000000001</v>
      </c>
      <c r="AA254">
        <f t="shared" si="25"/>
        <v>-0.68641231566848926</v>
      </c>
    </row>
    <row r="255" spans="1:27" x14ac:dyDescent="0.25">
      <c r="A255">
        <f t="shared" si="27"/>
        <v>253</v>
      </c>
      <c r="B255" t="s">
        <v>227</v>
      </c>
      <c r="C255" s="5" t="s">
        <v>28</v>
      </c>
      <c r="H255" s="5" t="s">
        <v>22</v>
      </c>
      <c r="I255" s="5" t="s">
        <v>20</v>
      </c>
      <c r="J255" s="5" t="s">
        <v>30</v>
      </c>
      <c r="K255" s="5" t="s">
        <v>20</v>
      </c>
      <c r="M255" s="27">
        <v>7248.47</v>
      </c>
      <c r="N255" s="20">
        <f t="shared" si="26"/>
        <v>10.414468390804599</v>
      </c>
      <c r="O255" s="41">
        <f t="shared" si="22"/>
        <v>0.79783121095153986</v>
      </c>
      <c r="Q255" s="27">
        <v>893</v>
      </c>
      <c r="R255" s="5">
        <v>1019</v>
      </c>
      <c r="S255" s="20">
        <f t="shared" si="23"/>
        <v>2.7471264367816093</v>
      </c>
      <c r="T255" s="41">
        <f t="shared" si="24"/>
        <v>4.7264995697451635E-2</v>
      </c>
      <c r="V255" s="5">
        <v>68</v>
      </c>
      <c r="W255" s="5">
        <v>70</v>
      </c>
      <c r="X255" s="27">
        <v>0</v>
      </c>
      <c r="Y255" s="9">
        <v>208.399</v>
      </c>
      <c r="AA255">
        <f t="shared" si="25"/>
        <v>-0.68552996445868364</v>
      </c>
    </row>
    <row r="256" spans="1:27" x14ac:dyDescent="0.25">
      <c r="A256">
        <f t="shared" si="27"/>
        <v>254</v>
      </c>
      <c r="B256" t="s">
        <v>325</v>
      </c>
      <c r="C256" s="5" t="s">
        <v>28</v>
      </c>
      <c r="H256" s="5" t="s">
        <v>15</v>
      </c>
      <c r="I256" s="5" t="s">
        <v>16</v>
      </c>
      <c r="J256" s="5" t="s">
        <v>30</v>
      </c>
      <c r="K256" s="5" t="s">
        <v>21</v>
      </c>
      <c r="M256" s="27">
        <v>7262.41</v>
      </c>
      <c r="N256" s="20">
        <f t="shared" si="26"/>
        <v>10.434497126436781</v>
      </c>
      <c r="O256" s="41">
        <f t="shared" si="22"/>
        <v>0.7993655715932565</v>
      </c>
      <c r="Q256" s="27">
        <v>875</v>
      </c>
      <c r="R256" s="5">
        <v>1023</v>
      </c>
      <c r="S256" s="20">
        <f t="shared" si="23"/>
        <v>2.7270114942528734</v>
      </c>
      <c r="T256" s="41">
        <f t="shared" si="24"/>
        <v>4.6918913092972379E-2</v>
      </c>
      <c r="V256" s="5">
        <v>68</v>
      </c>
      <c r="W256" s="5">
        <v>70</v>
      </c>
      <c r="X256" s="27">
        <v>0</v>
      </c>
      <c r="Y256" s="9">
        <v>20.922999999999998</v>
      </c>
      <c r="AA256">
        <f t="shared" si="25"/>
        <v>-0.6864113703675776</v>
      </c>
    </row>
    <row r="257" spans="1:27" x14ac:dyDescent="0.25">
      <c r="A257">
        <f t="shared" si="27"/>
        <v>255</v>
      </c>
      <c r="B257" t="s">
        <v>158</v>
      </c>
      <c r="C257" s="5" t="s">
        <v>28</v>
      </c>
      <c r="H257" s="5" t="s">
        <v>15</v>
      </c>
      <c r="I257" s="5" t="s">
        <v>17</v>
      </c>
      <c r="J257" s="5" t="s">
        <v>29</v>
      </c>
      <c r="K257" s="5" t="s">
        <v>20</v>
      </c>
      <c r="M257" s="27">
        <v>7266.99</v>
      </c>
      <c r="N257" s="20">
        <f t="shared" si="26"/>
        <v>10.441077586206896</v>
      </c>
      <c r="O257" s="41">
        <f t="shared" si="22"/>
        <v>0.79986968721298835</v>
      </c>
      <c r="Q257" s="27">
        <v>869</v>
      </c>
      <c r="R257" s="5">
        <v>1024</v>
      </c>
      <c r="S257" s="20">
        <f t="shared" si="23"/>
        <v>2.7198275862068964</v>
      </c>
      <c r="T257" s="41">
        <f t="shared" si="24"/>
        <v>4.6795312162801223E-2</v>
      </c>
      <c r="V257" s="5">
        <v>68</v>
      </c>
      <c r="W257" s="5">
        <v>70</v>
      </c>
      <c r="X257" s="27">
        <v>0</v>
      </c>
      <c r="Y257" s="9">
        <v>209.52699999999999</v>
      </c>
      <c r="AA257">
        <f t="shared" si="25"/>
        <v>-0.68669106193319196</v>
      </c>
    </row>
    <row r="258" spans="1:27" x14ac:dyDescent="0.25">
      <c r="A258">
        <f t="shared" si="27"/>
        <v>256</v>
      </c>
      <c r="B258" t="s">
        <v>291</v>
      </c>
      <c r="C258" s="5" t="s">
        <v>28</v>
      </c>
      <c r="H258" s="5" t="s">
        <v>22</v>
      </c>
      <c r="I258" s="5" t="s">
        <v>21</v>
      </c>
      <c r="J258" s="5" t="s">
        <v>29</v>
      </c>
      <c r="K258" s="5" t="s">
        <v>18</v>
      </c>
      <c r="M258" s="27">
        <v>7259.6</v>
      </c>
      <c r="N258" s="20">
        <f t="shared" si="26"/>
        <v>10.430459770114943</v>
      </c>
      <c r="O258" s="41">
        <f t="shared" ref="O258:O321" si="28">(N258/$AE$1)</f>
        <v>0.79905627794883594</v>
      </c>
      <c r="Q258" s="27">
        <v>884</v>
      </c>
      <c r="R258" s="5">
        <v>1016</v>
      </c>
      <c r="S258" s="20">
        <f t="shared" ref="S258:S321" si="29">(Q258+R258)/(29*24)</f>
        <v>2.7298850574712645</v>
      </c>
      <c r="T258" s="41">
        <f t="shared" ref="T258:T321" si="30">(S258/$AH$1)</f>
        <v>4.696835346504085E-2</v>
      </c>
      <c r="V258" s="5">
        <v>69</v>
      </c>
      <c r="W258" s="5">
        <v>71</v>
      </c>
      <c r="X258" s="27">
        <v>0</v>
      </c>
      <c r="Y258" s="9">
        <v>209.047</v>
      </c>
      <c r="AA258">
        <f t="shared" ref="AA258:AA321" si="31">-($AD$6*O258+(1-AD262)*T258)</f>
        <v>-0.68621337582410957</v>
      </c>
    </row>
    <row r="259" spans="1:27" x14ac:dyDescent="0.25">
      <c r="A259">
        <f t="shared" si="27"/>
        <v>257</v>
      </c>
      <c r="B259" t="s">
        <v>344</v>
      </c>
      <c r="C259" s="5" t="s">
        <v>28</v>
      </c>
      <c r="H259" s="5" t="s">
        <v>15</v>
      </c>
      <c r="I259" s="5" t="s">
        <v>20</v>
      </c>
      <c r="J259" s="5" t="s">
        <v>30</v>
      </c>
      <c r="K259" s="5" t="s">
        <v>19</v>
      </c>
      <c r="M259" s="27">
        <v>7270.07</v>
      </c>
      <c r="N259" s="20">
        <f t="shared" ref="N259:N322" si="32">M259/(29*24)</f>
        <v>10.445502873563218</v>
      </c>
      <c r="O259" s="41">
        <f t="shared" si="28"/>
        <v>0.80020869946381246</v>
      </c>
      <c r="Q259" s="27">
        <v>863</v>
      </c>
      <c r="R259" s="5">
        <v>1024</v>
      </c>
      <c r="S259" s="20">
        <f t="shared" si="29"/>
        <v>2.7112068965517242</v>
      </c>
      <c r="T259" s="41">
        <f t="shared" si="30"/>
        <v>4.664699104659583E-2</v>
      </c>
      <c r="V259" s="5">
        <v>69</v>
      </c>
      <c r="W259" s="5">
        <v>70</v>
      </c>
      <c r="X259" s="27">
        <v>0</v>
      </c>
      <c r="Y259" s="9">
        <v>209.601</v>
      </c>
      <c r="AA259">
        <f t="shared" si="31"/>
        <v>-0.68681395061764583</v>
      </c>
    </row>
    <row r="260" spans="1:27" x14ac:dyDescent="0.25">
      <c r="A260">
        <f t="shared" ref="A260:A323" si="33">A259+1</f>
        <v>258</v>
      </c>
      <c r="B260" t="s">
        <v>310</v>
      </c>
      <c r="C260" s="5" t="s">
        <v>28</v>
      </c>
      <c r="H260" s="5" t="s">
        <v>22</v>
      </c>
      <c r="I260" s="5" t="s">
        <v>19</v>
      </c>
      <c r="J260" s="5" t="s">
        <v>30</v>
      </c>
      <c r="K260" s="5" t="s">
        <v>18</v>
      </c>
      <c r="M260" s="27">
        <v>7267.02</v>
      </c>
      <c r="N260" s="20">
        <f t="shared" si="32"/>
        <v>10.441120689655174</v>
      </c>
      <c r="O260" s="41">
        <f t="shared" si="28"/>
        <v>0.79987298928036665</v>
      </c>
      <c r="Q260" s="27">
        <v>853</v>
      </c>
      <c r="R260" s="5">
        <v>1037</v>
      </c>
      <c r="S260" s="20">
        <f t="shared" si="29"/>
        <v>2.7155172413793105</v>
      </c>
      <c r="T260" s="41">
        <f t="shared" si="30"/>
        <v>4.672115160469853E-2</v>
      </c>
      <c r="V260" s="5">
        <v>70</v>
      </c>
      <c r="W260" s="5">
        <v>73</v>
      </c>
      <c r="X260" s="27">
        <v>0</v>
      </c>
      <c r="Y260" s="9">
        <v>209.392</v>
      </c>
      <c r="AA260">
        <f t="shared" si="31"/>
        <v>-0.68661954302899186</v>
      </c>
    </row>
    <row r="261" spans="1:27" x14ac:dyDescent="0.25">
      <c r="A261">
        <f t="shared" si="33"/>
        <v>259</v>
      </c>
      <c r="B261" t="s">
        <v>360</v>
      </c>
      <c r="C261" s="5" t="s">
        <v>28</v>
      </c>
      <c r="H261" s="5" t="s">
        <v>15</v>
      </c>
      <c r="I261" s="5" t="s">
        <v>21</v>
      </c>
      <c r="J261" s="5" t="s">
        <v>30</v>
      </c>
      <c r="K261" s="5" t="s">
        <v>16</v>
      </c>
      <c r="M261" s="27">
        <v>7279.01</v>
      </c>
      <c r="N261" s="20">
        <f t="shared" si="32"/>
        <v>10.458347701149426</v>
      </c>
      <c r="O261" s="41">
        <f t="shared" si="28"/>
        <v>0.80119271554250315</v>
      </c>
      <c r="Q261" s="27">
        <v>861</v>
      </c>
      <c r="R261" s="5">
        <v>1017</v>
      </c>
      <c r="S261" s="20">
        <f t="shared" si="29"/>
        <v>2.6982758620689653</v>
      </c>
      <c r="T261" s="41">
        <f t="shared" si="30"/>
        <v>4.6424509372287738E-2</v>
      </c>
      <c r="V261" s="5">
        <v>68</v>
      </c>
      <c r="W261" s="5">
        <v>72</v>
      </c>
      <c r="X261" s="27">
        <v>0</v>
      </c>
      <c r="Y261" s="9">
        <v>21.001999999999999</v>
      </c>
      <c r="AA261">
        <f t="shared" si="31"/>
        <v>-0.68737868180629025</v>
      </c>
    </row>
    <row r="262" spans="1:27" x14ac:dyDescent="0.25">
      <c r="A262">
        <f t="shared" si="33"/>
        <v>260</v>
      </c>
      <c r="B262" t="s">
        <v>300</v>
      </c>
      <c r="C262" s="5" t="s">
        <v>28</v>
      </c>
      <c r="H262" s="5" t="s">
        <v>22</v>
      </c>
      <c r="I262" s="5" t="s">
        <v>17</v>
      </c>
      <c r="J262" s="5" t="s">
        <v>29</v>
      </c>
      <c r="K262" s="5" t="s">
        <v>17</v>
      </c>
      <c r="M262" s="27">
        <v>7259</v>
      </c>
      <c r="N262" s="20">
        <f t="shared" si="32"/>
        <v>10.429597701149426</v>
      </c>
      <c r="O262" s="41">
        <f t="shared" si="28"/>
        <v>0.79899023660127277</v>
      </c>
      <c r="Q262" s="27">
        <v>875</v>
      </c>
      <c r="R262" s="5">
        <v>1023</v>
      </c>
      <c r="S262" s="20">
        <f t="shared" si="29"/>
        <v>2.7270114942528734</v>
      </c>
      <c r="T262" s="41">
        <f t="shared" si="30"/>
        <v>4.6918913092972379E-2</v>
      </c>
      <c r="V262" s="5">
        <v>70</v>
      </c>
      <c r="W262" s="5">
        <v>73</v>
      </c>
      <c r="X262" s="27">
        <v>0</v>
      </c>
      <c r="Y262" s="9">
        <v>209.12799999999999</v>
      </c>
      <c r="AA262">
        <f t="shared" si="31"/>
        <v>-0.68611110237399064</v>
      </c>
    </row>
    <row r="263" spans="1:27" x14ac:dyDescent="0.25">
      <c r="A263">
        <f t="shared" si="33"/>
        <v>261</v>
      </c>
      <c r="B263" t="s">
        <v>289</v>
      </c>
      <c r="C263" s="5" t="s">
        <v>28</v>
      </c>
      <c r="H263" s="5" t="s">
        <v>22</v>
      </c>
      <c r="I263" s="5" t="s">
        <v>20</v>
      </c>
      <c r="J263" s="5" t="s">
        <v>30</v>
      </c>
      <c r="K263" s="5" t="s">
        <v>18</v>
      </c>
      <c r="M263" s="27">
        <v>7262.65</v>
      </c>
      <c r="N263" s="20">
        <f t="shared" si="32"/>
        <v>10.434841954022987</v>
      </c>
      <c r="O263" s="41">
        <f t="shared" si="28"/>
        <v>0.79939198813228163</v>
      </c>
      <c r="Q263" s="27">
        <v>888</v>
      </c>
      <c r="R263" s="5">
        <v>1006</v>
      </c>
      <c r="S263" s="20">
        <f t="shared" si="29"/>
        <v>2.7212643678160919</v>
      </c>
      <c r="T263" s="41">
        <f t="shared" si="30"/>
        <v>4.6820032348835458E-2</v>
      </c>
      <c r="V263" s="5">
        <v>68</v>
      </c>
      <c r="W263" s="5">
        <v>72</v>
      </c>
      <c r="X263" s="27">
        <v>0</v>
      </c>
      <c r="Y263" s="9">
        <v>209.08600000000001</v>
      </c>
      <c r="AA263">
        <f t="shared" si="31"/>
        <v>-0.68633362285466082</v>
      </c>
    </row>
    <row r="264" spans="1:27" x14ac:dyDescent="0.25">
      <c r="A264">
        <f t="shared" si="33"/>
        <v>262</v>
      </c>
      <c r="B264" t="s">
        <v>357</v>
      </c>
      <c r="C264" s="5" t="s">
        <v>28</v>
      </c>
      <c r="H264" s="5" t="s">
        <v>22</v>
      </c>
      <c r="I264" s="5" t="s">
        <v>18</v>
      </c>
      <c r="J264" s="5" t="s">
        <v>30</v>
      </c>
      <c r="K264" s="5" t="s">
        <v>17</v>
      </c>
      <c r="M264" s="27">
        <v>7255.42</v>
      </c>
      <c r="N264" s="20">
        <f t="shared" si="32"/>
        <v>10.424454022988506</v>
      </c>
      <c r="O264" s="41">
        <f t="shared" si="28"/>
        <v>0.79859618989414605</v>
      </c>
      <c r="Q264" s="27">
        <v>860</v>
      </c>
      <c r="R264" s="5">
        <v>1041</v>
      </c>
      <c r="S264" s="20">
        <f t="shared" si="29"/>
        <v>2.7313218390804597</v>
      </c>
      <c r="T264" s="41">
        <f t="shared" si="30"/>
        <v>4.6993073651075079E-2</v>
      </c>
      <c r="V264" s="5">
        <v>68</v>
      </c>
      <c r="W264" s="5">
        <v>72</v>
      </c>
      <c r="X264" s="27">
        <v>0</v>
      </c>
      <c r="Y264" s="9">
        <v>208.755</v>
      </c>
      <c r="AA264">
        <f t="shared" si="31"/>
        <v>-0.68587002556639198</v>
      </c>
    </row>
    <row r="265" spans="1:27" x14ac:dyDescent="0.25">
      <c r="A265">
        <f t="shared" si="33"/>
        <v>263</v>
      </c>
      <c r="B265" t="s">
        <v>356</v>
      </c>
      <c r="C265" s="5" t="s">
        <v>28</v>
      </c>
      <c r="H265" s="5" t="s">
        <v>22</v>
      </c>
      <c r="I265" s="5" t="s">
        <v>19</v>
      </c>
      <c r="J265" s="5" t="s">
        <v>29</v>
      </c>
      <c r="K265" s="5" t="s">
        <v>18</v>
      </c>
      <c r="M265" s="27">
        <v>7246.97</v>
      </c>
      <c r="N265" s="20">
        <f t="shared" si="32"/>
        <v>10.412313218390805</v>
      </c>
      <c r="O265" s="41">
        <f t="shared" si="28"/>
        <v>0.79766610758263201</v>
      </c>
      <c r="Q265" s="27">
        <v>865</v>
      </c>
      <c r="R265" s="5">
        <v>1044</v>
      </c>
      <c r="S265" s="20">
        <f t="shared" si="29"/>
        <v>2.742816091954023</v>
      </c>
      <c r="T265" s="41">
        <f t="shared" si="30"/>
        <v>4.7190835139348936E-2</v>
      </c>
      <c r="V265" s="5">
        <v>70</v>
      </c>
      <c r="W265" s="5">
        <v>74</v>
      </c>
      <c r="X265" s="27">
        <v>0</v>
      </c>
      <c r="Y265" s="9">
        <v>208.636</v>
      </c>
      <c r="AA265">
        <f t="shared" si="31"/>
        <v>-0.68532372120545459</v>
      </c>
    </row>
    <row r="266" spans="1:27" x14ac:dyDescent="0.25">
      <c r="A266">
        <f t="shared" si="33"/>
        <v>264</v>
      </c>
      <c r="B266" t="s">
        <v>220</v>
      </c>
      <c r="C266" s="5" t="s">
        <v>28</v>
      </c>
      <c r="H266" s="5" t="s">
        <v>15</v>
      </c>
      <c r="I266" s="5" t="s">
        <v>16</v>
      </c>
      <c r="J266" s="5" t="s">
        <v>30</v>
      </c>
      <c r="K266" s="5" t="s">
        <v>18</v>
      </c>
      <c r="M266" s="27">
        <v>7260.97</v>
      </c>
      <c r="N266" s="20">
        <f t="shared" si="32"/>
        <v>10.432428160919541</v>
      </c>
      <c r="O266" s="41">
        <f t="shared" si="28"/>
        <v>0.79920707235910504</v>
      </c>
      <c r="Q266" s="27">
        <v>875</v>
      </c>
      <c r="R266" s="5">
        <v>1020</v>
      </c>
      <c r="S266" s="20">
        <f t="shared" si="29"/>
        <v>2.7227011494252875</v>
      </c>
      <c r="T266" s="41">
        <f t="shared" si="30"/>
        <v>4.6844752534869694E-2</v>
      </c>
      <c r="V266" s="5">
        <v>68</v>
      </c>
      <c r="W266" s="5">
        <v>71</v>
      </c>
      <c r="X266" s="27">
        <v>0</v>
      </c>
      <c r="Y266" s="9">
        <v>209.179</v>
      </c>
      <c r="AA266">
        <f t="shared" si="31"/>
        <v>-0.6862104104221538</v>
      </c>
    </row>
    <row r="267" spans="1:27" x14ac:dyDescent="0.25">
      <c r="A267">
        <f t="shared" si="33"/>
        <v>265</v>
      </c>
      <c r="B267" t="s">
        <v>319</v>
      </c>
      <c r="C267" s="5" t="s">
        <v>28</v>
      </c>
      <c r="H267" s="5" t="s">
        <v>15</v>
      </c>
      <c r="I267" s="5" t="s">
        <v>18</v>
      </c>
      <c r="J267" s="5" t="s">
        <v>30</v>
      </c>
      <c r="K267" s="5" t="s">
        <v>19</v>
      </c>
      <c r="M267" s="27">
        <v>7265</v>
      </c>
      <c r="N267" s="20">
        <f t="shared" si="32"/>
        <v>10.438218390804598</v>
      </c>
      <c r="O267" s="41">
        <f t="shared" si="28"/>
        <v>0.79965065007690406</v>
      </c>
      <c r="Q267" s="27">
        <v>859</v>
      </c>
      <c r="R267" s="5">
        <v>1031</v>
      </c>
      <c r="S267" s="20">
        <f t="shared" si="29"/>
        <v>2.7155172413793105</v>
      </c>
      <c r="T267" s="41">
        <f t="shared" si="30"/>
        <v>4.672115160469853E-2</v>
      </c>
      <c r="V267" s="5">
        <v>68</v>
      </c>
      <c r="W267" s="5">
        <v>70</v>
      </c>
      <c r="X267" s="27">
        <v>0</v>
      </c>
      <c r="Y267" s="9">
        <v>209.40199999999999</v>
      </c>
      <c r="AA267">
        <f t="shared" si="31"/>
        <v>-0.68644167166622183</v>
      </c>
    </row>
    <row r="268" spans="1:27" x14ac:dyDescent="0.25">
      <c r="A268">
        <f t="shared" si="33"/>
        <v>266</v>
      </c>
      <c r="B268" t="s">
        <v>198</v>
      </c>
      <c r="C268" s="5" t="s">
        <v>28</v>
      </c>
      <c r="H268" s="5" t="s">
        <v>22</v>
      </c>
      <c r="I268" s="5" t="s">
        <v>17</v>
      </c>
      <c r="J268" s="5" t="s">
        <v>29</v>
      </c>
      <c r="K268" s="5" t="s">
        <v>18</v>
      </c>
      <c r="M268" s="27">
        <v>7256.77</v>
      </c>
      <c r="N268" s="20">
        <f t="shared" si="32"/>
        <v>10.42639367816092</v>
      </c>
      <c r="O268" s="41">
        <f t="shared" si="28"/>
        <v>0.79874478292616313</v>
      </c>
      <c r="Q268" s="27">
        <v>875</v>
      </c>
      <c r="R268" s="5">
        <v>1023</v>
      </c>
      <c r="S268" s="20">
        <f t="shared" si="29"/>
        <v>2.7270114942528734</v>
      </c>
      <c r="T268" s="41">
        <f t="shared" si="30"/>
        <v>4.6918913092972379E-2</v>
      </c>
      <c r="V268" s="5">
        <v>70</v>
      </c>
      <c r="W268" s="5">
        <v>73</v>
      </c>
      <c r="X268" s="27">
        <v>0</v>
      </c>
      <c r="Y268" s="9">
        <v>209.06800000000001</v>
      </c>
      <c r="AA268">
        <f t="shared" si="31"/>
        <v>-0.68591473943390291</v>
      </c>
    </row>
    <row r="269" spans="1:27" x14ac:dyDescent="0.25">
      <c r="A269">
        <f t="shared" si="33"/>
        <v>267</v>
      </c>
      <c r="B269" t="s">
        <v>190</v>
      </c>
      <c r="C269" s="5" t="s">
        <v>28</v>
      </c>
      <c r="H269" s="5" t="s">
        <v>15</v>
      </c>
      <c r="I269" s="5" t="s">
        <v>19</v>
      </c>
      <c r="J269" s="5" t="s">
        <v>30</v>
      </c>
      <c r="K269" s="5" t="s">
        <v>20</v>
      </c>
      <c r="M269" s="27">
        <v>7259.64</v>
      </c>
      <c r="N269" s="20">
        <f t="shared" si="32"/>
        <v>10.430517241379311</v>
      </c>
      <c r="O269" s="41">
        <f t="shared" si="28"/>
        <v>0.79906068070534009</v>
      </c>
      <c r="Q269" s="27">
        <v>856</v>
      </c>
      <c r="R269" s="5">
        <v>1039</v>
      </c>
      <c r="S269" s="20">
        <f t="shared" si="29"/>
        <v>2.7227011494252875</v>
      </c>
      <c r="T269" s="41">
        <f t="shared" si="30"/>
        <v>4.6844752534869694E-2</v>
      </c>
      <c r="V269" s="5">
        <v>68</v>
      </c>
      <c r="W269" s="5">
        <v>69</v>
      </c>
      <c r="X269" s="27">
        <v>0</v>
      </c>
      <c r="Y269" s="9">
        <v>209.11099999999999</v>
      </c>
      <c r="AA269">
        <f t="shared" si="31"/>
        <v>-0.6860932970991418</v>
      </c>
    </row>
    <row r="270" spans="1:27" x14ac:dyDescent="0.25">
      <c r="A270">
        <f t="shared" si="33"/>
        <v>268</v>
      </c>
      <c r="B270" t="s">
        <v>345</v>
      </c>
      <c r="C270" s="5" t="s">
        <v>28</v>
      </c>
      <c r="H270" s="5" t="s">
        <v>23</v>
      </c>
      <c r="I270" s="5" t="s">
        <v>21</v>
      </c>
      <c r="J270" s="5" t="s">
        <v>30</v>
      </c>
      <c r="K270" s="5" t="s">
        <v>20</v>
      </c>
      <c r="M270" s="27">
        <v>7286.4</v>
      </c>
      <c r="N270" s="20">
        <f t="shared" si="32"/>
        <v>10.468965517241379</v>
      </c>
      <c r="O270" s="41">
        <f t="shared" si="28"/>
        <v>0.80200612480665567</v>
      </c>
      <c r="Q270" s="27">
        <v>868</v>
      </c>
      <c r="R270" s="5">
        <v>1000</v>
      </c>
      <c r="S270" s="20">
        <f t="shared" si="29"/>
        <v>2.6839080459770117</v>
      </c>
      <c r="T270" s="41">
        <f t="shared" si="30"/>
        <v>4.6177307511945424E-2</v>
      </c>
      <c r="V270" s="5">
        <v>70</v>
      </c>
      <c r="W270" s="5">
        <v>72</v>
      </c>
      <c r="X270" s="27">
        <v>0</v>
      </c>
      <c r="Y270" s="9">
        <v>210.41200000000001</v>
      </c>
      <c r="AA270">
        <f t="shared" si="31"/>
        <v>-0.68778220735726991</v>
      </c>
    </row>
    <row r="271" spans="1:27" x14ac:dyDescent="0.25">
      <c r="A271">
        <f t="shared" si="33"/>
        <v>269</v>
      </c>
      <c r="B271" t="s">
        <v>279</v>
      </c>
      <c r="C271" s="5" t="s">
        <v>28</v>
      </c>
      <c r="H271" s="5" t="s">
        <v>15</v>
      </c>
      <c r="I271" s="5" t="s">
        <v>16</v>
      </c>
      <c r="J271" s="5" t="s">
        <v>29</v>
      </c>
      <c r="K271" s="5" t="s">
        <v>18</v>
      </c>
      <c r="M271" s="27">
        <v>7254.33</v>
      </c>
      <c r="N271" s="20">
        <f t="shared" si="32"/>
        <v>10.422887931034483</v>
      </c>
      <c r="O271" s="41">
        <f t="shared" si="28"/>
        <v>0.79847621477940633</v>
      </c>
      <c r="Q271" s="27">
        <v>865</v>
      </c>
      <c r="R271" s="5">
        <v>1035</v>
      </c>
      <c r="S271" s="20">
        <f t="shared" si="29"/>
        <v>2.7298850574712645</v>
      </c>
      <c r="T271" s="41">
        <f t="shared" si="30"/>
        <v>4.696835346504085E-2</v>
      </c>
      <c r="V271" s="5">
        <v>68</v>
      </c>
      <c r="W271" s="5">
        <v>71</v>
      </c>
      <c r="X271" s="27">
        <v>0</v>
      </c>
      <c r="Y271" s="9">
        <v>208.977</v>
      </c>
      <c r="AA271">
        <f t="shared" si="31"/>
        <v>-0.68574932528856591</v>
      </c>
    </row>
    <row r="272" spans="1:27" x14ac:dyDescent="0.25">
      <c r="A272">
        <f t="shared" si="33"/>
        <v>270</v>
      </c>
      <c r="B272" t="s">
        <v>240</v>
      </c>
      <c r="C272" s="5" t="s">
        <v>28</v>
      </c>
      <c r="H272" s="5" t="s">
        <v>22</v>
      </c>
      <c r="I272" s="5" t="s">
        <v>16</v>
      </c>
      <c r="J272" s="5" t="s">
        <v>29</v>
      </c>
      <c r="K272" s="5" t="s">
        <v>20</v>
      </c>
      <c r="M272" s="27">
        <v>7241.1</v>
      </c>
      <c r="N272" s="20">
        <f t="shared" si="32"/>
        <v>10.403879310344829</v>
      </c>
      <c r="O272" s="41">
        <f t="shared" si="28"/>
        <v>0.79702000306563936</v>
      </c>
      <c r="Q272" s="27">
        <v>878</v>
      </c>
      <c r="R272" s="5">
        <v>1035</v>
      </c>
      <c r="S272" s="20">
        <f t="shared" si="29"/>
        <v>2.7485632183908044</v>
      </c>
      <c r="T272" s="41">
        <f t="shared" si="30"/>
        <v>4.7289715883485864E-2</v>
      </c>
      <c r="V272" s="5">
        <v>69</v>
      </c>
      <c r="W272" s="5">
        <v>71</v>
      </c>
      <c r="X272" s="27">
        <v>0</v>
      </c>
      <c r="Y272" s="9">
        <v>208.23500000000001</v>
      </c>
      <c r="AA272">
        <f t="shared" si="31"/>
        <v>-0.68490571833599734</v>
      </c>
    </row>
    <row r="273" spans="1:27" x14ac:dyDescent="0.25">
      <c r="A273">
        <f t="shared" si="33"/>
        <v>271</v>
      </c>
      <c r="B273" t="s">
        <v>185</v>
      </c>
      <c r="C273" s="5" t="s">
        <v>28</v>
      </c>
      <c r="H273" s="5" t="s">
        <v>15</v>
      </c>
      <c r="I273" s="5" t="s">
        <v>18</v>
      </c>
      <c r="J273" s="5" t="s">
        <v>29</v>
      </c>
      <c r="K273" s="5" t="s">
        <v>16</v>
      </c>
      <c r="M273" s="27">
        <v>7258.7</v>
      </c>
      <c r="N273" s="20">
        <f t="shared" si="32"/>
        <v>10.429166666666667</v>
      </c>
      <c r="O273" s="41">
        <f t="shared" si="28"/>
        <v>0.79895721592749114</v>
      </c>
      <c r="Q273" s="27">
        <v>873</v>
      </c>
      <c r="R273" s="5">
        <v>1022</v>
      </c>
      <c r="S273" s="20">
        <f t="shared" si="29"/>
        <v>2.7227011494252875</v>
      </c>
      <c r="T273" s="41">
        <f t="shared" si="30"/>
        <v>4.6844752534869694E-2</v>
      </c>
      <c r="V273" s="5">
        <v>68</v>
      </c>
      <c r="W273" s="5">
        <v>70</v>
      </c>
      <c r="X273" s="27">
        <v>0</v>
      </c>
      <c r="Y273" s="9">
        <v>20.913</v>
      </c>
      <c r="AA273">
        <f t="shared" si="31"/>
        <v>-0.68601052527686268</v>
      </c>
    </row>
    <row r="274" spans="1:27" x14ac:dyDescent="0.25">
      <c r="A274">
        <f t="shared" si="33"/>
        <v>272</v>
      </c>
      <c r="B274" t="s">
        <v>368</v>
      </c>
      <c r="C274" s="5" t="s">
        <v>28</v>
      </c>
      <c r="H274" s="5" t="s">
        <v>22</v>
      </c>
      <c r="I274" s="5" t="s">
        <v>19</v>
      </c>
      <c r="J274" s="5" t="s">
        <v>30</v>
      </c>
      <c r="K274" s="5" t="s">
        <v>21</v>
      </c>
      <c r="M274" s="27">
        <v>7262.45</v>
      </c>
      <c r="N274" s="20">
        <f t="shared" si="32"/>
        <v>10.434554597701149</v>
      </c>
      <c r="O274" s="41">
        <f t="shared" si="28"/>
        <v>0.79936997434976076</v>
      </c>
      <c r="Q274" s="27">
        <v>856</v>
      </c>
      <c r="R274" s="5">
        <v>1035</v>
      </c>
      <c r="S274" s="20">
        <f t="shared" si="29"/>
        <v>2.7169540229885056</v>
      </c>
      <c r="T274" s="41">
        <f t="shared" si="30"/>
        <v>4.6745871790732758E-2</v>
      </c>
      <c r="V274" s="5">
        <v>70</v>
      </c>
      <c r="W274" s="5">
        <v>74</v>
      </c>
      <c r="X274" s="27">
        <v>0</v>
      </c>
      <c r="Y274" s="9">
        <v>209.232</v>
      </c>
      <c r="AA274">
        <f t="shared" si="31"/>
        <v>-0.68624185127054138</v>
      </c>
    </row>
    <row r="275" spans="1:27" x14ac:dyDescent="0.25">
      <c r="A275">
        <f t="shared" si="33"/>
        <v>273</v>
      </c>
      <c r="B275" t="s">
        <v>332</v>
      </c>
      <c r="C275" s="5" t="s">
        <v>28</v>
      </c>
      <c r="H275" s="5" t="s">
        <v>15</v>
      </c>
      <c r="I275" s="5" t="s">
        <v>19</v>
      </c>
      <c r="J275" s="5" t="s">
        <v>30</v>
      </c>
      <c r="K275" s="5" t="s">
        <v>21</v>
      </c>
      <c r="M275" s="27">
        <v>7257.02</v>
      </c>
      <c r="N275" s="20">
        <f t="shared" si="32"/>
        <v>10.426752873563219</v>
      </c>
      <c r="O275" s="41">
        <f t="shared" si="28"/>
        <v>0.79877230015431444</v>
      </c>
      <c r="Q275" s="27">
        <v>873</v>
      </c>
      <c r="R275" s="5">
        <v>1022</v>
      </c>
      <c r="S275" s="20">
        <f t="shared" si="29"/>
        <v>2.7227011494252875</v>
      </c>
      <c r="T275" s="41">
        <f t="shared" si="30"/>
        <v>4.6844752534869694E-2</v>
      </c>
      <c r="V275" s="5">
        <v>68</v>
      </c>
      <c r="W275" s="5">
        <v>72</v>
      </c>
      <c r="X275" s="27">
        <v>0</v>
      </c>
      <c r="Y275" s="9">
        <v>208.98599999999999</v>
      </c>
      <c r="AA275">
        <f t="shared" si="31"/>
        <v>-0.68586259265832128</v>
      </c>
    </row>
    <row r="276" spans="1:27" x14ac:dyDescent="0.25">
      <c r="A276">
        <f t="shared" si="33"/>
        <v>274</v>
      </c>
      <c r="B276" t="s">
        <v>166</v>
      </c>
      <c r="C276" s="5" t="s">
        <v>28</v>
      </c>
      <c r="H276" s="5" t="s">
        <v>22</v>
      </c>
      <c r="I276" s="5" t="s">
        <v>20</v>
      </c>
      <c r="J276" s="5" t="s">
        <v>29</v>
      </c>
      <c r="K276" s="5" t="s">
        <v>18</v>
      </c>
      <c r="M276" s="27">
        <v>7241.88</v>
      </c>
      <c r="N276" s="20">
        <f t="shared" si="32"/>
        <v>10.404999999999999</v>
      </c>
      <c r="O276" s="41">
        <f t="shared" si="28"/>
        <v>0.79710585681747137</v>
      </c>
      <c r="Q276" s="27">
        <v>896</v>
      </c>
      <c r="R276" s="5">
        <v>1014</v>
      </c>
      <c r="S276" s="20">
        <f t="shared" si="29"/>
        <v>2.7442528735632186</v>
      </c>
      <c r="T276" s="41">
        <f t="shared" si="30"/>
        <v>4.7215555325383171E-2</v>
      </c>
      <c r="V276" s="5">
        <v>68</v>
      </c>
      <c r="W276" s="5">
        <v>72</v>
      </c>
      <c r="X276" s="27">
        <v>0</v>
      </c>
      <c r="Y276" s="9">
        <v>208.11699999999999</v>
      </c>
      <c r="AA276">
        <f t="shared" si="31"/>
        <v>-0.68490024077936029</v>
      </c>
    </row>
    <row r="277" spans="1:27" x14ac:dyDescent="0.25">
      <c r="A277">
        <f t="shared" si="33"/>
        <v>275</v>
      </c>
      <c r="B277" t="s">
        <v>160</v>
      </c>
      <c r="C277" s="5" t="s">
        <v>28</v>
      </c>
      <c r="H277" s="5" t="s">
        <v>15</v>
      </c>
      <c r="I277" s="5" t="s">
        <v>21</v>
      </c>
      <c r="J277" s="5" t="s">
        <v>30</v>
      </c>
      <c r="K277" s="5" t="s">
        <v>18</v>
      </c>
      <c r="M277" s="27">
        <v>7274.85</v>
      </c>
      <c r="N277" s="20">
        <f t="shared" si="32"/>
        <v>10.452370689655172</v>
      </c>
      <c r="O277" s="41">
        <f t="shared" si="28"/>
        <v>0.8007348288660654</v>
      </c>
      <c r="Q277" s="27">
        <v>852</v>
      </c>
      <c r="R277" s="5">
        <v>1025</v>
      </c>
      <c r="S277" s="20">
        <f t="shared" si="29"/>
        <v>2.6968390804597702</v>
      </c>
      <c r="T277" s="41">
        <f t="shared" si="30"/>
        <v>4.6399789186253509E-2</v>
      </c>
      <c r="V277" s="5">
        <v>69</v>
      </c>
      <c r="W277" s="5">
        <v>72</v>
      </c>
      <c r="X277" s="27">
        <v>0</v>
      </c>
      <c r="Y277" s="9">
        <v>209.78800000000001</v>
      </c>
      <c r="AA277">
        <f t="shared" si="31"/>
        <v>-0.68698765227910585</v>
      </c>
    </row>
    <row r="278" spans="1:27" x14ac:dyDescent="0.25">
      <c r="A278">
        <f t="shared" si="33"/>
        <v>276</v>
      </c>
      <c r="B278" t="s">
        <v>266</v>
      </c>
      <c r="C278" s="5" t="s">
        <v>28</v>
      </c>
      <c r="H278" s="5" t="s">
        <v>15</v>
      </c>
      <c r="I278" s="5" t="s">
        <v>21</v>
      </c>
      <c r="J278" s="5" t="s">
        <v>30</v>
      </c>
      <c r="K278" s="5" t="s">
        <v>19</v>
      </c>
      <c r="M278" s="27">
        <v>7254.38</v>
      </c>
      <c r="N278" s="20">
        <f t="shared" si="32"/>
        <v>10.422959770114943</v>
      </c>
      <c r="O278" s="41">
        <f t="shared" si="28"/>
        <v>0.79848171822503666</v>
      </c>
      <c r="Q278" s="27">
        <v>866</v>
      </c>
      <c r="R278" s="5">
        <v>1030</v>
      </c>
      <c r="S278" s="20">
        <f t="shared" si="29"/>
        <v>2.7241379310344827</v>
      </c>
      <c r="T278" s="41">
        <f t="shared" si="30"/>
        <v>4.6869472720903915E-2</v>
      </c>
      <c r="V278" s="5">
        <v>69</v>
      </c>
      <c r="W278" s="5">
        <v>72</v>
      </c>
      <c r="X278" s="27">
        <v>0</v>
      </c>
      <c r="Y278" s="9">
        <v>208.917</v>
      </c>
      <c r="AA278">
        <f t="shared" si="31"/>
        <v>-0.68565484730093329</v>
      </c>
    </row>
    <row r="279" spans="1:27" x14ac:dyDescent="0.25">
      <c r="A279">
        <f t="shared" si="33"/>
        <v>277</v>
      </c>
      <c r="B279" t="s">
        <v>355</v>
      </c>
      <c r="C279" s="5" t="s">
        <v>28</v>
      </c>
      <c r="H279" s="5" t="s">
        <v>15</v>
      </c>
      <c r="I279" s="5" t="s">
        <v>21</v>
      </c>
      <c r="J279" s="5" t="s">
        <v>29</v>
      </c>
      <c r="K279" s="5" t="s">
        <v>20</v>
      </c>
      <c r="M279" s="27">
        <v>7281.38</v>
      </c>
      <c r="N279" s="20">
        <f t="shared" si="32"/>
        <v>10.461752873563219</v>
      </c>
      <c r="O279" s="41">
        <f t="shared" si="28"/>
        <v>0.80145357886537749</v>
      </c>
      <c r="Q279" s="27">
        <v>864</v>
      </c>
      <c r="R279" s="5">
        <v>1005</v>
      </c>
      <c r="S279" s="20">
        <f t="shared" si="29"/>
        <v>2.6853448275862069</v>
      </c>
      <c r="T279" s="41">
        <f t="shared" si="30"/>
        <v>4.6202027697979653E-2</v>
      </c>
      <c r="V279" s="5">
        <v>68</v>
      </c>
      <c r="W279" s="5">
        <v>71</v>
      </c>
      <c r="X279" s="27">
        <v>0</v>
      </c>
      <c r="Y279" s="9">
        <v>210.155</v>
      </c>
      <c r="AA279">
        <f t="shared" si="31"/>
        <v>-0.68736489079028174</v>
      </c>
    </row>
    <row r="280" spans="1:27" x14ac:dyDescent="0.25">
      <c r="A280">
        <f t="shared" si="33"/>
        <v>278</v>
      </c>
      <c r="B280" t="s">
        <v>336</v>
      </c>
      <c r="C280" s="5" t="s">
        <v>28</v>
      </c>
      <c r="H280" s="5" t="s">
        <v>15</v>
      </c>
      <c r="I280" s="5" t="s">
        <v>21</v>
      </c>
      <c r="J280" s="5" t="s">
        <v>29</v>
      </c>
      <c r="K280" s="5" t="s">
        <v>16</v>
      </c>
      <c r="M280" s="27">
        <v>7268.25</v>
      </c>
      <c r="N280" s="20">
        <f t="shared" si="32"/>
        <v>10.442887931034482</v>
      </c>
      <c r="O280" s="41">
        <f t="shared" si="28"/>
        <v>0.80000837404287095</v>
      </c>
      <c r="Q280" s="27">
        <v>871</v>
      </c>
      <c r="R280" s="5">
        <v>1011</v>
      </c>
      <c r="S280" s="20">
        <f t="shared" si="29"/>
        <v>2.7040229885057472</v>
      </c>
      <c r="T280" s="41">
        <f t="shared" si="30"/>
        <v>4.6523390116424673E-2</v>
      </c>
      <c r="V280" s="5">
        <v>69</v>
      </c>
      <c r="W280" s="5">
        <v>71</v>
      </c>
      <c r="X280" s="27">
        <v>0</v>
      </c>
      <c r="Y280" s="9">
        <v>209.589</v>
      </c>
      <c r="AA280">
        <f t="shared" si="31"/>
        <v>-0.68653008935072146</v>
      </c>
    </row>
    <row r="281" spans="1:27" x14ac:dyDescent="0.25">
      <c r="A281">
        <f t="shared" si="33"/>
        <v>279</v>
      </c>
      <c r="B281" t="s">
        <v>286</v>
      </c>
      <c r="C281" s="5" t="s">
        <v>28</v>
      </c>
      <c r="H281" s="5" t="s">
        <v>22</v>
      </c>
      <c r="I281" s="5" t="s">
        <v>19</v>
      </c>
      <c r="J281" s="5" t="s">
        <v>30</v>
      </c>
      <c r="K281" s="5" t="s">
        <v>17</v>
      </c>
      <c r="M281" s="27">
        <v>7260.14</v>
      </c>
      <c r="N281" s="20">
        <f t="shared" si="32"/>
        <v>10.431235632183908</v>
      </c>
      <c r="O281" s="41">
        <f t="shared" si="28"/>
        <v>0.7991157151616427</v>
      </c>
      <c r="Q281" s="27">
        <v>851</v>
      </c>
      <c r="R281" s="5">
        <v>1039</v>
      </c>
      <c r="S281" s="20">
        <f t="shared" si="29"/>
        <v>2.7155172413793105</v>
      </c>
      <c r="T281" s="41">
        <f t="shared" si="30"/>
        <v>4.672115160469853E-2</v>
      </c>
      <c r="V281" s="5">
        <v>70</v>
      </c>
      <c r="W281" s="5">
        <v>73</v>
      </c>
      <c r="X281" s="27">
        <v>0</v>
      </c>
      <c r="Y281" s="9">
        <v>209.18199999999999</v>
      </c>
      <c r="AA281">
        <f t="shared" si="31"/>
        <v>-0.6860137237340127</v>
      </c>
    </row>
    <row r="282" spans="1:27" x14ac:dyDescent="0.25">
      <c r="A282">
        <f t="shared" si="33"/>
        <v>280</v>
      </c>
      <c r="B282" t="s">
        <v>275</v>
      </c>
      <c r="C282" s="5" t="s">
        <v>28</v>
      </c>
      <c r="H282" s="5" t="s">
        <v>22</v>
      </c>
      <c r="I282" s="5" t="s">
        <v>20</v>
      </c>
      <c r="J282" s="5" t="s">
        <v>30</v>
      </c>
      <c r="K282" s="5" t="s">
        <v>19</v>
      </c>
      <c r="M282" s="27">
        <v>7240.13</v>
      </c>
      <c r="N282" s="20">
        <f t="shared" si="32"/>
        <v>10.402485632183907</v>
      </c>
      <c r="O282" s="41">
        <f t="shared" si="28"/>
        <v>0.79691323622041221</v>
      </c>
      <c r="Q282" s="27">
        <v>904</v>
      </c>
      <c r="R282" s="5">
        <v>1006</v>
      </c>
      <c r="S282" s="20">
        <f t="shared" si="29"/>
        <v>2.7442528735632186</v>
      </c>
      <c r="T282" s="41">
        <f t="shared" si="30"/>
        <v>4.7215555325383171E-2</v>
      </c>
      <c r="V282" s="5">
        <v>68</v>
      </c>
      <c r="W282" s="5">
        <v>72</v>
      </c>
      <c r="X282" s="27">
        <v>0</v>
      </c>
      <c r="Y282" s="9">
        <v>208.00899999999999</v>
      </c>
      <c r="AA282">
        <f t="shared" si="31"/>
        <v>-0.68474614430171299</v>
      </c>
    </row>
    <row r="283" spans="1:27" x14ac:dyDescent="0.25">
      <c r="A283">
        <f t="shared" si="33"/>
        <v>281</v>
      </c>
      <c r="B283" t="s">
        <v>193</v>
      </c>
      <c r="C283" s="5" t="s">
        <v>28</v>
      </c>
      <c r="H283" s="5" t="s">
        <v>15</v>
      </c>
      <c r="I283" s="5" t="s">
        <v>18</v>
      </c>
      <c r="J283" s="5" t="s">
        <v>30</v>
      </c>
      <c r="K283" s="5" t="s">
        <v>18</v>
      </c>
      <c r="M283" s="27">
        <v>7271.62</v>
      </c>
      <c r="N283" s="20">
        <f t="shared" si="32"/>
        <v>10.447729885057472</v>
      </c>
      <c r="O283" s="41">
        <f t="shared" si="28"/>
        <v>0.80037930627835063</v>
      </c>
      <c r="Q283" s="27">
        <v>847</v>
      </c>
      <c r="R283" s="5">
        <v>1031</v>
      </c>
      <c r="S283" s="20">
        <f t="shared" si="29"/>
        <v>2.6982758620689653</v>
      </c>
      <c r="T283" s="41">
        <f t="shared" si="30"/>
        <v>4.6424509372287738E-2</v>
      </c>
      <c r="V283" s="5">
        <v>69</v>
      </c>
      <c r="W283" s="5">
        <v>71</v>
      </c>
      <c r="X283" s="27">
        <v>0</v>
      </c>
      <c r="Y283" s="9">
        <v>209.62700000000001</v>
      </c>
      <c r="AA283">
        <f t="shared" si="31"/>
        <v>-0.68672795439496825</v>
      </c>
    </row>
    <row r="284" spans="1:27" x14ac:dyDescent="0.25">
      <c r="A284">
        <f t="shared" si="33"/>
        <v>282</v>
      </c>
      <c r="B284" t="s">
        <v>186</v>
      </c>
      <c r="C284" s="5" t="s">
        <v>28</v>
      </c>
      <c r="H284" s="5" t="s">
        <v>23</v>
      </c>
      <c r="I284" s="5" t="s">
        <v>20</v>
      </c>
      <c r="J284" s="5" t="s">
        <v>29</v>
      </c>
      <c r="K284" s="5" t="s">
        <v>18</v>
      </c>
      <c r="M284" s="27">
        <v>7293.66</v>
      </c>
      <c r="N284" s="20">
        <f t="shared" si="32"/>
        <v>10.479396551724138</v>
      </c>
      <c r="O284" s="41">
        <f t="shared" si="28"/>
        <v>0.80280522511216956</v>
      </c>
      <c r="Q284" s="27">
        <v>862</v>
      </c>
      <c r="R284" s="5">
        <v>993</v>
      </c>
      <c r="S284" s="20">
        <f t="shared" si="29"/>
        <v>2.6652298850574714</v>
      </c>
      <c r="T284" s="41">
        <f t="shared" si="30"/>
        <v>4.5855945093500411E-2</v>
      </c>
      <c r="V284" s="5">
        <v>71</v>
      </c>
      <c r="W284" s="5">
        <v>76</v>
      </c>
      <c r="X284" s="27">
        <v>0</v>
      </c>
      <c r="Y284" s="9">
        <v>210.78399999999999</v>
      </c>
      <c r="AA284">
        <f t="shared" si="31"/>
        <v>-0.68810012518323616</v>
      </c>
    </row>
    <row r="285" spans="1:27" x14ac:dyDescent="0.25">
      <c r="A285">
        <f t="shared" si="33"/>
        <v>283</v>
      </c>
      <c r="B285" t="s">
        <v>326</v>
      </c>
      <c r="C285" s="5" t="s">
        <v>28</v>
      </c>
      <c r="H285" s="5" t="s">
        <v>15</v>
      </c>
      <c r="I285" s="5" t="s">
        <v>18</v>
      </c>
      <c r="J285" s="5" t="s">
        <v>30</v>
      </c>
      <c r="K285" s="5" t="s">
        <v>20</v>
      </c>
      <c r="M285" s="27">
        <v>7257.26</v>
      </c>
      <c r="N285" s="20">
        <f t="shared" si="32"/>
        <v>10.427097701149426</v>
      </c>
      <c r="O285" s="41">
        <f t="shared" si="28"/>
        <v>0.79879871669333968</v>
      </c>
      <c r="Q285" s="27">
        <v>852</v>
      </c>
      <c r="R285" s="5">
        <v>1039</v>
      </c>
      <c r="S285" s="20">
        <f t="shared" si="29"/>
        <v>2.7169540229885056</v>
      </c>
      <c r="T285" s="41">
        <f t="shared" si="30"/>
        <v>4.6745871790732758E-2</v>
      </c>
      <c r="V285" s="5">
        <v>69</v>
      </c>
      <c r="W285" s="5">
        <v>71</v>
      </c>
      <c r="X285" s="27">
        <v>0</v>
      </c>
      <c r="Y285" s="9">
        <v>208.982</v>
      </c>
      <c r="AA285">
        <f t="shared" si="31"/>
        <v>-0.6857848451454045</v>
      </c>
    </row>
    <row r="286" spans="1:27" x14ac:dyDescent="0.25">
      <c r="A286">
        <f t="shared" si="33"/>
        <v>284</v>
      </c>
      <c r="B286" t="s">
        <v>321</v>
      </c>
      <c r="C286" s="5" t="s">
        <v>28</v>
      </c>
      <c r="H286" s="5" t="s">
        <v>22</v>
      </c>
      <c r="I286" s="5" t="s">
        <v>19</v>
      </c>
      <c r="J286" s="5" t="s">
        <v>29</v>
      </c>
      <c r="K286" s="5" t="s">
        <v>17</v>
      </c>
      <c r="M286" s="27">
        <v>7259.66</v>
      </c>
      <c r="N286" s="20">
        <f t="shared" si="32"/>
        <v>10.430545977011494</v>
      </c>
      <c r="O286" s="41">
        <f t="shared" si="28"/>
        <v>0.79906288208359211</v>
      </c>
      <c r="Q286" s="27">
        <v>870</v>
      </c>
      <c r="R286" s="5">
        <v>1018</v>
      </c>
      <c r="S286" s="20">
        <f t="shared" si="29"/>
        <v>2.7126436781609193</v>
      </c>
      <c r="T286" s="41">
        <f t="shared" si="30"/>
        <v>4.6671711232630059E-2</v>
      </c>
      <c r="V286" s="5">
        <v>70</v>
      </c>
      <c r="W286" s="5">
        <v>73</v>
      </c>
      <c r="X286" s="27">
        <v>0</v>
      </c>
      <c r="Y286" s="9">
        <v>209.25299999999999</v>
      </c>
      <c r="AA286">
        <f t="shared" si="31"/>
        <v>-0.68592201689950372</v>
      </c>
    </row>
    <row r="287" spans="1:27" x14ac:dyDescent="0.25">
      <c r="A287">
        <f t="shared" si="33"/>
        <v>285</v>
      </c>
      <c r="B287" t="s">
        <v>340</v>
      </c>
      <c r="C287" s="5" t="s">
        <v>28</v>
      </c>
      <c r="H287" s="5" t="s">
        <v>22</v>
      </c>
      <c r="I287" s="5" t="s">
        <v>21</v>
      </c>
      <c r="J287" s="5" t="s">
        <v>30</v>
      </c>
      <c r="K287" s="5" t="s">
        <v>18</v>
      </c>
      <c r="M287" s="27">
        <v>7266.73</v>
      </c>
      <c r="N287" s="20">
        <f t="shared" si="32"/>
        <v>10.440704022988506</v>
      </c>
      <c r="O287" s="41">
        <f t="shared" si="28"/>
        <v>0.79984106929571097</v>
      </c>
      <c r="Q287" s="27">
        <v>838</v>
      </c>
      <c r="R287" s="5">
        <v>1042</v>
      </c>
      <c r="S287" s="20">
        <f t="shared" si="29"/>
        <v>2.7011494252873565</v>
      </c>
      <c r="T287" s="41">
        <f t="shared" si="30"/>
        <v>4.6473949744356209E-2</v>
      </c>
      <c r="V287" s="5">
        <v>69</v>
      </c>
      <c r="W287" s="5">
        <v>71</v>
      </c>
      <c r="X287" s="27">
        <v>0</v>
      </c>
      <c r="Y287" s="9">
        <v>209.28100000000001</v>
      </c>
      <c r="AA287">
        <f t="shared" si="31"/>
        <v>-0.68634680518092506</v>
      </c>
    </row>
    <row r="288" spans="1:27" x14ac:dyDescent="0.25">
      <c r="A288">
        <f t="shared" si="33"/>
        <v>286</v>
      </c>
      <c r="B288" t="s">
        <v>222</v>
      </c>
      <c r="C288" s="5" t="s">
        <v>28</v>
      </c>
      <c r="H288" s="5" t="s">
        <v>22</v>
      </c>
      <c r="I288" s="5" t="s">
        <v>19</v>
      </c>
      <c r="J288" s="5" t="s">
        <v>29</v>
      </c>
      <c r="K288" s="5" t="s">
        <v>16</v>
      </c>
      <c r="M288" s="27">
        <v>7262.61</v>
      </c>
      <c r="N288" s="20">
        <f t="shared" si="32"/>
        <v>10.434784482758619</v>
      </c>
      <c r="O288" s="41">
        <f t="shared" si="28"/>
        <v>0.79938758537577748</v>
      </c>
      <c r="Q288" s="27">
        <v>865</v>
      </c>
      <c r="R288" s="5">
        <v>1019</v>
      </c>
      <c r="S288" s="20">
        <f t="shared" si="29"/>
        <v>2.7068965517241379</v>
      </c>
      <c r="T288" s="41">
        <f t="shared" si="30"/>
        <v>4.6572830488493137E-2</v>
      </c>
      <c r="V288" s="5">
        <v>70</v>
      </c>
      <c r="W288" s="5">
        <v>73</v>
      </c>
      <c r="X288" s="27">
        <v>0</v>
      </c>
      <c r="Y288" s="9">
        <v>209.34399999999999</v>
      </c>
      <c r="AA288">
        <f t="shared" si="31"/>
        <v>-0.68608289878911521</v>
      </c>
    </row>
    <row r="289" spans="1:27" x14ac:dyDescent="0.25">
      <c r="A289">
        <f t="shared" si="33"/>
        <v>287</v>
      </c>
      <c r="B289" t="s">
        <v>358</v>
      </c>
      <c r="C289" s="5" t="s">
        <v>28</v>
      </c>
      <c r="H289" s="5" t="s">
        <v>22</v>
      </c>
      <c r="I289" s="5" t="s">
        <v>19</v>
      </c>
      <c r="J289" s="5" t="s">
        <v>29</v>
      </c>
      <c r="K289" s="5" t="s">
        <v>20</v>
      </c>
      <c r="M289" s="27">
        <v>7266.36</v>
      </c>
      <c r="N289" s="20">
        <f t="shared" si="32"/>
        <v>10.440172413793103</v>
      </c>
      <c r="O289" s="41">
        <f t="shared" si="28"/>
        <v>0.7998003437980471</v>
      </c>
      <c r="Q289" s="27">
        <v>861</v>
      </c>
      <c r="R289" s="5">
        <v>1019</v>
      </c>
      <c r="S289" s="20">
        <f t="shared" si="29"/>
        <v>2.7011494252873565</v>
      </c>
      <c r="T289" s="41">
        <f t="shared" si="30"/>
        <v>4.6473949744356209E-2</v>
      </c>
      <c r="V289" s="5">
        <v>70</v>
      </c>
      <c r="W289" s="5">
        <v>73</v>
      </c>
      <c r="X289" s="27">
        <v>0</v>
      </c>
      <c r="Y289" s="9">
        <v>209.52099999999999</v>
      </c>
      <c r="AA289">
        <f t="shared" si="31"/>
        <v>-0.68631422478279402</v>
      </c>
    </row>
    <row r="290" spans="1:27" x14ac:dyDescent="0.25">
      <c r="A290">
        <f t="shared" si="33"/>
        <v>288</v>
      </c>
      <c r="B290" t="s">
        <v>173</v>
      </c>
      <c r="C290" s="5" t="s">
        <v>28</v>
      </c>
      <c r="H290" s="5" t="s">
        <v>22</v>
      </c>
      <c r="I290" s="5" t="s">
        <v>21</v>
      </c>
      <c r="J290" s="5" t="s">
        <v>29</v>
      </c>
      <c r="K290" s="5" t="s">
        <v>19</v>
      </c>
      <c r="M290" s="27">
        <v>7258.21</v>
      </c>
      <c r="N290" s="20">
        <f t="shared" si="32"/>
        <v>10.428462643678161</v>
      </c>
      <c r="O290" s="41">
        <f t="shared" si="28"/>
        <v>0.79890328216031459</v>
      </c>
      <c r="Q290" s="27">
        <v>856</v>
      </c>
      <c r="R290" s="5">
        <v>1032</v>
      </c>
      <c r="S290" s="20">
        <f t="shared" si="29"/>
        <v>2.7126436781609193</v>
      </c>
      <c r="T290" s="41">
        <f t="shared" si="30"/>
        <v>4.6671711232630059E-2</v>
      </c>
      <c r="V290" s="5">
        <v>69</v>
      </c>
      <c r="W290" s="5">
        <v>72</v>
      </c>
      <c r="X290" s="27">
        <v>0</v>
      </c>
      <c r="Y290" s="9">
        <v>209.001</v>
      </c>
      <c r="AA290">
        <f t="shared" si="31"/>
        <v>-0.68579433696088177</v>
      </c>
    </row>
    <row r="291" spans="1:27" x14ac:dyDescent="0.25">
      <c r="A291">
        <f t="shared" si="33"/>
        <v>289</v>
      </c>
      <c r="B291" t="s">
        <v>268</v>
      </c>
      <c r="C291" s="5" t="s">
        <v>28</v>
      </c>
      <c r="H291" s="5" t="s">
        <v>22</v>
      </c>
      <c r="I291" s="5" t="s">
        <v>21</v>
      </c>
      <c r="J291" s="5" t="s">
        <v>30</v>
      </c>
      <c r="K291" s="5" t="s">
        <v>19</v>
      </c>
      <c r="M291" s="27">
        <v>7268.08</v>
      </c>
      <c r="N291" s="20">
        <f t="shared" si="32"/>
        <v>10.44264367816092</v>
      </c>
      <c r="O291" s="41">
        <f t="shared" si="28"/>
        <v>0.79998966232772806</v>
      </c>
      <c r="Q291" s="27">
        <v>861</v>
      </c>
      <c r="R291" s="5">
        <v>1017</v>
      </c>
      <c r="S291" s="20">
        <f t="shared" si="29"/>
        <v>2.6982758620689653</v>
      </c>
      <c r="T291" s="41">
        <f t="shared" si="30"/>
        <v>4.6424509372287738E-2</v>
      </c>
      <c r="V291" s="5">
        <v>69</v>
      </c>
      <c r="W291" s="5">
        <v>71</v>
      </c>
      <c r="X291" s="27">
        <v>0</v>
      </c>
      <c r="Y291" s="9">
        <v>209.35599999999999</v>
      </c>
      <c r="AA291">
        <f t="shared" si="31"/>
        <v>-0.68641623923447015</v>
      </c>
    </row>
    <row r="292" spans="1:27" x14ac:dyDescent="0.25">
      <c r="A292">
        <f t="shared" si="33"/>
        <v>290</v>
      </c>
      <c r="B292" t="s">
        <v>197</v>
      </c>
      <c r="C292" s="5" t="s">
        <v>28</v>
      </c>
      <c r="H292" s="5" t="s">
        <v>15</v>
      </c>
      <c r="I292" s="5" t="s">
        <v>19</v>
      </c>
      <c r="J292" s="5" t="s">
        <v>30</v>
      </c>
      <c r="K292" s="5" t="s">
        <v>18</v>
      </c>
      <c r="M292" s="27">
        <v>7271.63</v>
      </c>
      <c r="N292" s="20">
        <f t="shared" si="32"/>
        <v>10.447744252873564</v>
      </c>
      <c r="O292" s="41">
        <f t="shared" si="28"/>
        <v>0.8003804069674767</v>
      </c>
      <c r="Q292" s="27">
        <v>848</v>
      </c>
      <c r="R292" s="5">
        <v>1026</v>
      </c>
      <c r="S292" s="20">
        <f t="shared" si="29"/>
        <v>2.6925287356321839</v>
      </c>
      <c r="T292" s="41">
        <f t="shared" si="30"/>
        <v>4.6325628628150817E-2</v>
      </c>
      <c r="V292" s="5">
        <v>71</v>
      </c>
      <c r="W292" s="5">
        <v>73</v>
      </c>
      <c r="X292" s="27">
        <v>0</v>
      </c>
      <c r="Y292" s="9">
        <v>209.643</v>
      </c>
      <c r="AA292">
        <f t="shared" si="31"/>
        <v>-0.68662995420213224</v>
      </c>
    </row>
    <row r="293" spans="1:27" x14ac:dyDescent="0.25">
      <c r="A293">
        <f t="shared" si="33"/>
        <v>291</v>
      </c>
      <c r="B293" t="s">
        <v>297</v>
      </c>
      <c r="C293" s="5" t="s">
        <v>28</v>
      </c>
      <c r="H293" s="5" t="s">
        <v>22</v>
      </c>
      <c r="I293" s="5" t="s">
        <v>20</v>
      </c>
      <c r="J293" s="5" t="s">
        <v>30</v>
      </c>
      <c r="K293" s="5" t="s">
        <v>21</v>
      </c>
      <c r="M293" s="27">
        <v>7251.44</v>
      </c>
      <c r="N293" s="20">
        <f t="shared" si="32"/>
        <v>10.418735632183907</v>
      </c>
      <c r="O293" s="41">
        <f t="shared" si="28"/>
        <v>0.79815811562197714</v>
      </c>
      <c r="Q293" s="27">
        <v>881</v>
      </c>
      <c r="R293" s="5">
        <v>1013</v>
      </c>
      <c r="S293" s="20">
        <f t="shared" si="29"/>
        <v>2.7212643678160919</v>
      </c>
      <c r="T293" s="41">
        <f t="shared" si="30"/>
        <v>4.6820032348835458E-2</v>
      </c>
      <c r="V293" s="5">
        <v>68</v>
      </c>
      <c r="W293" s="5">
        <v>70</v>
      </c>
      <c r="X293" s="27">
        <v>0</v>
      </c>
      <c r="Y293" s="9">
        <v>208.547</v>
      </c>
      <c r="AA293">
        <f t="shared" si="31"/>
        <v>-0.68534652484641723</v>
      </c>
    </row>
    <row r="294" spans="1:27" x14ac:dyDescent="0.25">
      <c r="A294">
        <f t="shared" si="33"/>
        <v>292</v>
      </c>
      <c r="B294" t="s">
        <v>285</v>
      </c>
      <c r="C294" s="5" t="s">
        <v>28</v>
      </c>
      <c r="H294" s="5" t="s">
        <v>22</v>
      </c>
      <c r="I294" s="5" t="s">
        <v>16</v>
      </c>
      <c r="J294" s="5" t="s">
        <v>29</v>
      </c>
      <c r="K294" s="5" t="s">
        <v>18</v>
      </c>
      <c r="M294" s="27">
        <v>7258.85</v>
      </c>
      <c r="N294" s="20">
        <f t="shared" si="32"/>
        <v>10.429382183908046</v>
      </c>
      <c r="O294" s="41">
        <f t="shared" si="28"/>
        <v>0.79897372626438201</v>
      </c>
      <c r="Q294" s="27">
        <v>859</v>
      </c>
      <c r="R294" s="5">
        <v>1027</v>
      </c>
      <c r="S294" s="20">
        <f t="shared" si="29"/>
        <v>2.7097701149425286</v>
      </c>
      <c r="T294" s="41">
        <f t="shared" si="30"/>
        <v>4.6622270860561595E-2</v>
      </c>
      <c r="V294" s="5">
        <v>69</v>
      </c>
      <c r="W294" s="5">
        <v>71</v>
      </c>
      <c r="X294" s="27">
        <v>0</v>
      </c>
      <c r="Y294" s="9">
        <v>209.06100000000001</v>
      </c>
      <c r="AA294">
        <f t="shared" si="31"/>
        <v>-0.6858012518720672</v>
      </c>
    </row>
    <row r="295" spans="1:27" x14ac:dyDescent="0.25">
      <c r="A295">
        <f t="shared" si="33"/>
        <v>293</v>
      </c>
      <c r="B295" t="s">
        <v>272</v>
      </c>
      <c r="C295" s="5" t="s">
        <v>28</v>
      </c>
      <c r="H295" s="5" t="s">
        <v>15</v>
      </c>
      <c r="I295" s="5" t="s">
        <v>19</v>
      </c>
      <c r="J295" s="5" t="s">
        <v>29</v>
      </c>
      <c r="K295" s="5" t="s">
        <v>18</v>
      </c>
      <c r="M295" s="27">
        <v>7254.04</v>
      </c>
      <c r="N295" s="20">
        <f t="shared" si="32"/>
        <v>10.422471264367816</v>
      </c>
      <c r="O295" s="41">
        <f t="shared" si="28"/>
        <v>0.79844429479475088</v>
      </c>
      <c r="Q295" s="27">
        <v>879</v>
      </c>
      <c r="R295" s="5">
        <v>1011</v>
      </c>
      <c r="S295" s="20">
        <f t="shared" si="29"/>
        <v>2.7155172413793105</v>
      </c>
      <c r="T295" s="41">
        <f t="shared" si="30"/>
        <v>4.672115160469853E-2</v>
      </c>
      <c r="V295" s="5">
        <v>68</v>
      </c>
      <c r="W295" s="5">
        <v>71</v>
      </c>
      <c r="X295" s="27">
        <v>0</v>
      </c>
      <c r="Y295" s="9">
        <v>208.989</v>
      </c>
      <c r="AA295">
        <f t="shared" si="31"/>
        <v>-0.68547658744049933</v>
      </c>
    </row>
    <row r="296" spans="1:27" x14ac:dyDescent="0.25">
      <c r="A296">
        <f t="shared" si="33"/>
        <v>294</v>
      </c>
      <c r="B296" t="s">
        <v>363</v>
      </c>
      <c r="C296" s="5" t="s">
        <v>28</v>
      </c>
      <c r="H296" s="5" t="s">
        <v>23</v>
      </c>
      <c r="I296" s="5" t="s">
        <v>20</v>
      </c>
      <c r="J296" s="5" t="s">
        <v>30</v>
      </c>
      <c r="K296" s="5" t="s">
        <v>17</v>
      </c>
      <c r="M296" s="27">
        <v>7289.81</v>
      </c>
      <c r="N296" s="20">
        <f t="shared" si="32"/>
        <v>10.473864942528737</v>
      </c>
      <c r="O296" s="41">
        <f t="shared" si="28"/>
        <v>0.80238145979863951</v>
      </c>
      <c r="Q296" s="27">
        <v>852</v>
      </c>
      <c r="R296" s="5">
        <v>1002</v>
      </c>
      <c r="S296" s="20">
        <f t="shared" si="29"/>
        <v>2.6637931034482758</v>
      </c>
      <c r="T296" s="41">
        <f t="shared" si="30"/>
        <v>4.5831224907466175E-2</v>
      </c>
      <c r="V296" s="5">
        <v>70</v>
      </c>
      <c r="W296" s="5">
        <v>73</v>
      </c>
      <c r="X296" s="27">
        <v>0</v>
      </c>
      <c r="Y296" s="9">
        <v>210.59899999999999</v>
      </c>
      <c r="AA296">
        <f t="shared" si="31"/>
        <v>-0.68773639274637777</v>
      </c>
    </row>
    <row r="297" spans="1:27" x14ac:dyDescent="0.25">
      <c r="A297">
        <f t="shared" si="33"/>
        <v>295</v>
      </c>
      <c r="B297" t="s">
        <v>320</v>
      </c>
      <c r="C297" s="5" t="s">
        <v>28</v>
      </c>
      <c r="H297" s="5" t="s">
        <v>22</v>
      </c>
      <c r="I297" s="5" t="s">
        <v>16</v>
      </c>
      <c r="J297" s="5" t="s">
        <v>29</v>
      </c>
      <c r="K297" s="5" t="s">
        <v>21</v>
      </c>
      <c r="M297" s="27">
        <v>7249.9</v>
      </c>
      <c r="N297" s="20">
        <f t="shared" si="32"/>
        <v>10.416522988505747</v>
      </c>
      <c r="O297" s="41">
        <f t="shared" si="28"/>
        <v>0.79798860949656525</v>
      </c>
      <c r="Q297" s="27">
        <v>857</v>
      </c>
      <c r="R297" s="5">
        <v>1036</v>
      </c>
      <c r="S297" s="20">
        <f t="shared" si="29"/>
        <v>2.7198275862068964</v>
      </c>
      <c r="T297" s="41">
        <f t="shared" si="30"/>
        <v>4.6795312162801223E-2</v>
      </c>
      <c r="V297" s="5">
        <v>69</v>
      </c>
      <c r="W297" s="5">
        <v>72</v>
      </c>
      <c r="X297" s="27">
        <v>0</v>
      </c>
      <c r="Y297" s="9">
        <v>208.696</v>
      </c>
      <c r="AA297">
        <f t="shared" si="31"/>
        <v>-0.68518619976005346</v>
      </c>
    </row>
    <row r="298" spans="1:27" x14ac:dyDescent="0.25">
      <c r="A298">
        <f t="shared" si="33"/>
        <v>296</v>
      </c>
      <c r="B298" t="s">
        <v>162</v>
      </c>
      <c r="C298" s="5" t="s">
        <v>28</v>
      </c>
      <c r="H298" s="5" t="s">
        <v>15</v>
      </c>
      <c r="I298" s="5" t="s">
        <v>18</v>
      </c>
      <c r="J298" s="5" t="s">
        <v>29</v>
      </c>
      <c r="K298" s="5" t="s">
        <v>21</v>
      </c>
      <c r="M298" s="27">
        <v>7259.55</v>
      </c>
      <c r="N298" s="20">
        <f t="shared" si="32"/>
        <v>10.430387931034483</v>
      </c>
      <c r="O298" s="41">
        <f t="shared" si="28"/>
        <v>0.79905077450320561</v>
      </c>
      <c r="Q298" s="27">
        <v>860</v>
      </c>
      <c r="R298" s="5">
        <v>1023</v>
      </c>
      <c r="S298" s="20">
        <f t="shared" si="29"/>
        <v>2.7054597701149423</v>
      </c>
      <c r="T298" s="41">
        <f t="shared" si="30"/>
        <v>4.6548110302458902E-2</v>
      </c>
      <c r="V298" s="5">
        <v>68</v>
      </c>
      <c r="W298" s="5">
        <v>71</v>
      </c>
      <c r="X298" s="27">
        <v>0</v>
      </c>
      <c r="Y298" s="9">
        <v>209.15100000000001</v>
      </c>
      <c r="AA298">
        <f t="shared" si="31"/>
        <v>-0.68578872990502338</v>
      </c>
    </row>
    <row r="299" spans="1:27" x14ac:dyDescent="0.25">
      <c r="A299">
        <f t="shared" si="33"/>
        <v>297</v>
      </c>
      <c r="B299" t="s">
        <v>170</v>
      </c>
      <c r="C299" s="5" t="s">
        <v>28</v>
      </c>
      <c r="H299" s="5" t="s">
        <v>15</v>
      </c>
      <c r="I299" s="5" t="s">
        <v>18</v>
      </c>
      <c r="J299" s="5" t="s">
        <v>29</v>
      </c>
      <c r="K299" s="5" t="s">
        <v>17</v>
      </c>
      <c r="M299" s="27">
        <v>7255.29</v>
      </c>
      <c r="N299" s="20">
        <f t="shared" si="32"/>
        <v>10.42426724137931</v>
      </c>
      <c r="O299" s="41">
        <f t="shared" si="28"/>
        <v>0.7985818809355073</v>
      </c>
      <c r="Q299" s="27">
        <v>863</v>
      </c>
      <c r="R299" s="5">
        <v>1022</v>
      </c>
      <c r="S299" s="20">
        <f t="shared" si="29"/>
        <v>2.7083333333333335</v>
      </c>
      <c r="T299" s="41">
        <f t="shared" si="30"/>
        <v>4.6597550674527373E-2</v>
      </c>
      <c r="V299" s="5">
        <v>69</v>
      </c>
      <c r="W299" s="5">
        <v>72</v>
      </c>
      <c r="X299" s="27">
        <v>0</v>
      </c>
      <c r="Y299" s="9">
        <v>208.98599999999999</v>
      </c>
      <c r="AA299">
        <f t="shared" si="31"/>
        <v>-0.68546305542293329</v>
      </c>
    </row>
    <row r="300" spans="1:27" x14ac:dyDescent="0.25">
      <c r="A300">
        <f t="shared" si="33"/>
        <v>298</v>
      </c>
      <c r="B300" t="s">
        <v>328</v>
      </c>
      <c r="C300" s="5" t="s">
        <v>28</v>
      </c>
      <c r="H300" s="5" t="s">
        <v>15</v>
      </c>
      <c r="I300" s="5" t="s">
        <v>20</v>
      </c>
      <c r="J300" s="5" t="s">
        <v>30</v>
      </c>
      <c r="K300" s="5" t="s">
        <v>20</v>
      </c>
      <c r="M300" s="27">
        <v>7271.06</v>
      </c>
      <c r="N300" s="20">
        <f t="shared" si="32"/>
        <v>10.446925287356322</v>
      </c>
      <c r="O300" s="41">
        <f t="shared" si="28"/>
        <v>0.80031766768729162</v>
      </c>
      <c r="Q300" s="27">
        <v>835</v>
      </c>
      <c r="R300" s="5">
        <v>1032</v>
      </c>
      <c r="S300" s="20">
        <f t="shared" si="29"/>
        <v>2.6824712643678161</v>
      </c>
      <c r="T300" s="41">
        <f t="shared" si="30"/>
        <v>4.6152587325911189E-2</v>
      </c>
      <c r="V300" s="5">
        <v>69</v>
      </c>
      <c r="W300" s="5">
        <v>71</v>
      </c>
      <c r="X300" s="27">
        <v>0</v>
      </c>
      <c r="Y300" s="9">
        <v>209.68100000000001</v>
      </c>
      <c r="AA300">
        <f t="shared" si="31"/>
        <v>-0.68640672147574455</v>
      </c>
    </row>
    <row r="301" spans="1:27" x14ac:dyDescent="0.25">
      <c r="A301">
        <f t="shared" si="33"/>
        <v>299</v>
      </c>
      <c r="B301" t="s">
        <v>366</v>
      </c>
      <c r="C301" s="5" t="s">
        <v>28</v>
      </c>
      <c r="H301" s="5" t="s">
        <v>15</v>
      </c>
      <c r="I301" s="5" t="s">
        <v>20</v>
      </c>
      <c r="J301" s="5" t="s">
        <v>30</v>
      </c>
      <c r="K301" s="5" t="s">
        <v>16</v>
      </c>
      <c r="M301" s="27">
        <v>7270.53</v>
      </c>
      <c r="N301" s="20">
        <f t="shared" si="32"/>
        <v>10.446163793103448</v>
      </c>
      <c r="O301" s="41">
        <f t="shared" si="28"/>
        <v>0.80025933116361081</v>
      </c>
      <c r="Q301" s="27">
        <v>852</v>
      </c>
      <c r="R301" s="5">
        <v>1015</v>
      </c>
      <c r="S301" s="20">
        <f t="shared" si="29"/>
        <v>2.6824712643678161</v>
      </c>
      <c r="T301" s="41">
        <f t="shared" si="30"/>
        <v>4.6152587325911189E-2</v>
      </c>
      <c r="V301" s="5">
        <v>69</v>
      </c>
      <c r="W301" s="5">
        <v>72</v>
      </c>
      <c r="X301" s="27">
        <v>0</v>
      </c>
      <c r="Y301" s="9">
        <v>209.631</v>
      </c>
      <c r="AA301">
        <f t="shared" si="31"/>
        <v>-0.68636005225679986</v>
      </c>
    </row>
    <row r="302" spans="1:27" x14ac:dyDescent="0.25">
      <c r="A302">
        <f t="shared" si="33"/>
        <v>300</v>
      </c>
      <c r="B302" t="s">
        <v>223</v>
      </c>
      <c r="C302" s="5" t="s">
        <v>28</v>
      </c>
      <c r="H302" s="5" t="s">
        <v>15</v>
      </c>
      <c r="I302" s="5" t="s">
        <v>21</v>
      </c>
      <c r="J302" s="5" t="s">
        <v>29</v>
      </c>
      <c r="K302" s="5" t="s">
        <v>19</v>
      </c>
      <c r="M302" s="27">
        <v>7262.09</v>
      </c>
      <c r="N302" s="20">
        <f t="shared" si="32"/>
        <v>10.43403735632184</v>
      </c>
      <c r="O302" s="41">
        <f t="shared" si="28"/>
        <v>0.79933034954122284</v>
      </c>
      <c r="Q302" s="27">
        <v>851</v>
      </c>
      <c r="R302" s="5">
        <v>1024</v>
      </c>
      <c r="S302" s="20">
        <f t="shared" si="29"/>
        <v>2.6939655172413794</v>
      </c>
      <c r="T302" s="41">
        <f t="shared" si="30"/>
        <v>4.6350348814185052E-2</v>
      </c>
      <c r="V302" s="5">
        <v>68</v>
      </c>
      <c r="W302" s="5">
        <v>70</v>
      </c>
      <c r="X302" s="27">
        <v>0</v>
      </c>
      <c r="Y302" s="9">
        <v>209.24100000000001</v>
      </c>
      <c r="AA302">
        <f t="shared" si="31"/>
        <v>-0.68581462844716345</v>
      </c>
    </row>
    <row r="303" spans="1:27" x14ac:dyDescent="0.25">
      <c r="A303">
        <f t="shared" si="33"/>
        <v>301</v>
      </c>
      <c r="B303" t="s">
        <v>210</v>
      </c>
      <c r="C303" s="5" t="s">
        <v>28</v>
      </c>
      <c r="H303" s="5" t="s">
        <v>15</v>
      </c>
      <c r="I303" s="5" t="s">
        <v>18</v>
      </c>
      <c r="J303" s="5" t="s">
        <v>29</v>
      </c>
      <c r="K303" s="5" t="s">
        <v>19</v>
      </c>
      <c r="M303" s="27">
        <v>7262.69</v>
      </c>
      <c r="N303" s="20">
        <f t="shared" si="32"/>
        <v>10.434899425287355</v>
      </c>
      <c r="O303" s="41">
        <f t="shared" si="28"/>
        <v>0.79939639088878589</v>
      </c>
      <c r="Q303" s="27">
        <v>867</v>
      </c>
      <c r="R303" s="5">
        <v>1007</v>
      </c>
      <c r="S303" s="20">
        <f t="shared" si="29"/>
        <v>2.6925287356321839</v>
      </c>
      <c r="T303" s="41">
        <f t="shared" si="30"/>
        <v>4.6325628628150817E-2</v>
      </c>
      <c r="V303" s="5">
        <v>68</v>
      </c>
      <c r="W303" s="5">
        <v>69</v>
      </c>
      <c r="X303" s="27">
        <v>0</v>
      </c>
      <c r="Y303" s="9">
        <v>209.31399999999999</v>
      </c>
      <c r="AA303">
        <f t="shared" si="31"/>
        <v>-0.68584274133917955</v>
      </c>
    </row>
    <row r="304" spans="1:27" x14ac:dyDescent="0.25">
      <c r="A304">
        <f t="shared" si="33"/>
        <v>302</v>
      </c>
      <c r="B304" t="s">
        <v>364</v>
      </c>
      <c r="C304" s="5" t="s">
        <v>28</v>
      </c>
      <c r="H304" s="5" t="s">
        <v>15</v>
      </c>
      <c r="I304" s="5" t="s">
        <v>16</v>
      </c>
      <c r="J304" s="5" t="s">
        <v>30</v>
      </c>
      <c r="K304" s="5" t="s">
        <v>16</v>
      </c>
      <c r="M304" s="27">
        <v>7276.21</v>
      </c>
      <c r="N304" s="20">
        <f t="shared" si="32"/>
        <v>10.454324712643679</v>
      </c>
      <c r="O304" s="41">
        <f t="shared" si="28"/>
        <v>0.80088452258720855</v>
      </c>
      <c r="Q304" s="27">
        <v>831</v>
      </c>
      <c r="R304" s="5">
        <v>1029</v>
      </c>
      <c r="S304" s="20">
        <f t="shared" si="29"/>
        <v>2.6724137931034484</v>
      </c>
      <c r="T304" s="41">
        <f t="shared" si="30"/>
        <v>4.5979546023671568E-2</v>
      </c>
      <c r="V304" s="5">
        <v>69</v>
      </c>
      <c r="W304" s="5">
        <v>71</v>
      </c>
      <c r="X304" s="27">
        <v>0</v>
      </c>
      <c r="Y304" s="9">
        <v>209.90299999999999</v>
      </c>
      <c r="AA304">
        <f t="shared" si="31"/>
        <v>-0.68668716409343844</v>
      </c>
    </row>
    <row r="305" spans="1:27" x14ac:dyDescent="0.25">
      <c r="A305">
        <f t="shared" si="33"/>
        <v>303</v>
      </c>
      <c r="B305" t="s">
        <v>141</v>
      </c>
      <c r="C305" s="5" t="s">
        <v>28</v>
      </c>
      <c r="H305" s="5" t="s">
        <v>15</v>
      </c>
      <c r="I305" s="5" t="s">
        <v>16</v>
      </c>
      <c r="J305" s="5" t="s">
        <v>29</v>
      </c>
      <c r="K305" s="5" t="s">
        <v>16</v>
      </c>
      <c r="M305" s="27">
        <v>7262.8</v>
      </c>
      <c r="N305" s="20">
        <f t="shared" si="32"/>
        <v>10.435057471264368</v>
      </c>
      <c r="O305" s="41">
        <f t="shared" si="28"/>
        <v>0.79940849846917261</v>
      </c>
      <c r="Q305" s="27">
        <v>845</v>
      </c>
      <c r="R305" s="5">
        <v>1028</v>
      </c>
      <c r="S305" s="20">
        <f t="shared" si="29"/>
        <v>2.6910919540229883</v>
      </c>
      <c r="T305" s="41">
        <f t="shared" si="30"/>
        <v>4.6300908442116581E-2</v>
      </c>
      <c r="V305" s="5">
        <v>68</v>
      </c>
      <c r="W305" s="5">
        <v>71</v>
      </c>
      <c r="X305" s="27">
        <v>0</v>
      </c>
      <c r="Y305" s="9">
        <v>209.33199999999999</v>
      </c>
      <c r="AA305">
        <f t="shared" si="31"/>
        <v>-0.68582770721745467</v>
      </c>
    </row>
    <row r="306" spans="1:27" x14ac:dyDescent="0.25">
      <c r="A306">
        <f t="shared" si="33"/>
        <v>304</v>
      </c>
      <c r="B306" t="s">
        <v>205</v>
      </c>
      <c r="C306" s="5" t="s">
        <v>28</v>
      </c>
      <c r="H306" s="5" t="s">
        <v>15</v>
      </c>
      <c r="I306" s="5" t="s">
        <v>17</v>
      </c>
      <c r="J306" s="5" t="s">
        <v>30</v>
      </c>
      <c r="K306" s="5" t="s">
        <v>18</v>
      </c>
      <c r="M306" s="27">
        <v>7278.2</v>
      </c>
      <c r="N306" s="20">
        <f t="shared" si="32"/>
        <v>10.457183908045977</v>
      </c>
      <c r="O306" s="41">
        <f t="shared" si="28"/>
        <v>0.80110355972329284</v>
      </c>
      <c r="Q306" s="27">
        <v>843</v>
      </c>
      <c r="R306" s="5">
        <v>1012</v>
      </c>
      <c r="S306" s="20">
        <f t="shared" si="29"/>
        <v>2.6652298850574714</v>
      </c>
      <c r="T306" s="41">
        <f t="shared" si="30"/>
        <v>4.5855945093500411E-2</v>
      </c>
      <c r="V306" s="5">
        <v>68</v>
      </c>
      <c r="W306" s="5">
        <v>71</v>
      </c>
      <c r="X306" s="27">
        <v>0</v>
      </c>
      <c r="Y306" s="9">
        <v>209.994</v>
      </c>
      <c r="AA306">
        <f t="shared" si="31"/>
        <v>-0.6867387928721348</v>
      </c>
    </row>
    <row r="307" spans="1:27" x14ac:dyDescent="0.25">
      <c r="A307">
        <f t="shared" si="33"/>
        <v>305</v>
      </c>
      <c r="B307" t="s">
        <v>231</v>
      </c>
      <c r="C307" s="5" t="s">
        <v>28</v>
      </c>
      <c r="H307" s="5" t="s">
        <v>15</v>
      </c>
      <c r="I307" s="5" t="s">
        <v>19</v>
      </c>
      <c r="J307" s="5" t="s">
        <v>29</v>
      </c>
      <c r="K307" s="5" t="s">
        <v>16</v>
      </c>
      <c r="M307" s="27">
        <v>7249.82</v>
      </c>
      <c r="N307" s="20">
        <f t="shared" si="32"/>
        <v>10.416408045977011</v>
      </c>
      <c r="O307" s="41">
        <f t="shared" si="28"/>
        <v>0.79797980398355683</v>
      </c>
      <c r="Q307" s="27">
        <v>860</v>
      </c>
      <c r="R307" s="5">
        <v>1023</v>
      </c>
      <c r="S307" s="20">
        <f t="shared" si="29"/>
        <v>2.7054597701149423</v>
      </c>
      <c r="T307" s="41">
        <f t="shared" si="30"/>
        <v>4.6548110302458902E-2</v>
      </c>
      <c r="V307" s="5">
        <v>68</v>
      </c>
      <c r="W307" s="5">
        <v>71</v>
      </c>
      <c r="X307" s="27">
        <v>0</v>
      </c>
      <c r="Y307" s="9">
        <v>208.69399999999999</v>
      </c>
      <c r="AA307">
        <f t="shared" si="31"/>
        <v>-0.68493195348930436</v>
      </c>
    </row>
    <row r="308" spans="1:27" x14ac:dyDescent="0.25">
      <c r="A308">
        <f t="shared" si="33"/>
        <v>306</v>
      </c>
      <c r="B308" t="s">
        <v>213</v>
      </c>
      <c r="C308" s="5" t="s">
        <v>28</v>
      </c>
      <c r="H308" s="5" t="s">
        <v>22</v>
      </c>
      <c r="I308" s="5" t="s">
        <v>17</v>
      </c>
      <c r="J308" s="5" t="s">
        <v>30</v>
      </c>
      <c r="K308" s="5" t="s">
        <v>17</v>
      </c>
      <c r="M308" s="27">
        <v>7272.32</v>
      </c>
      <c r="N308" s="20">
        <f t="shared" si="32"/>
        <v>10.448735632183908</v>
      </c>
      <c r="O308" s="41">
        <f t="shared" si="28"/>
        <v>0.80045635451717423</v>
      </c>
      <c r="Q308" s="27">
        <v>836</v>
      </c>
      <c r="R308" s="5">
        <v>1024</v>
      </c>
      <c r="S308" s="20">
        <f t="shared" si="29"/>
        <v>2.6724137931034484</v>
      </c>
      <c r="T308" s="41">
        <f t="shared" si="30"/>
        <v>4.5979546023671568E-2</v>
      </c>
      <c r="V308" s="5">
        <v>70</v>
      </c>
      <c r="W308" s="5">
        <v>73</v>
      </c>
      <c r="X308" s="27">
        <v>0</v>
      </c>
      <c r="Y308" s="9">
        <v>209.685</v>
      </c>
      <c r="AA308">
        <f t="shared" si="31"/>
        <v>-0.68634462963741105</v>
      </c>
    </row>
    <row r="309" spans="1:27" x14ac:dyDescent="0.25">
      <c r="A309">
        <f t="shared" si="33"/>
        <v>307</v>
      </c>
      <c r="B309" t="s">
        <v>182</v>
      </c>
      <c r="C309" s="5" t="s">
        <v>28</v>
      </c>
      <c r="H309" s="5" t="s">
        <v>22</v>
      </c>
      <c r="I309" s="5" t="s">
        <v>18</v>
      </c>
      <c r="J309" s="5" t="s">
        <v>30</v>
      </c>
      <c r="K309" s="5" t="s">
        <v>20</v>
      </c>
      <c r="M309" s="27">
        <v>7272.18</v>
      </c>
      <c r="N309" s="20">
        <f t="shared" si="32"/>
        <v>10.448534482758621</v>
      </c>
      <c r="O309" s="41">
        <f t="shared" si="28"/>
        <v>0.80044094486940953</v>
      </c>
      <c r="Q309" s="27">
        <v>837</v>
      </c>
      <c r="R309" s="5">
        <v>1023</v>
      </c>
      <c r="S309" s="20">
        <f t="shared" si="29"/>
        <v>2.6724137931034484</v>
      </c>
      <c r="T309" s="41">
        <f t="shared" si="30"/>
        <v>4.5979546023671568E-2</v>
      </c>
      <c r="V309" s="5">
        <v>68</v>
      </c>
      <c r="W309" s="5">
        <v>70</v>
      </c>
      <c r="X309" s="27">
        <v>0</v>
      </c>
      <c r="Y309" s="9">
        <v>209.542</v>
      </c>
      <c r="AA309">
        <f t="shared" si="31"/>
        <v>-0.68633230191919925</v>
      </c>
    </row>
    <row r="310" spans="1:27" x14ac:dyDescent="0.25">
      <c r="A310">
        <f t="shared" si="33"/>
        <v>308</v>
      </c>
      <c r="B310" t="s">
        <v>139</v>
      </c>
      <c r="C310" s="5" t="s">
        <v>28</v>
      </c>
      <c r="H310" s="5" t="s">
        <v>15</v>
      </c>
      <c r="I310" s="5" t="s">
        <v>16</v>
      </c>
      <c r="J310" s="5" t="s">
        <v>30</v>
      </c>
      <c r="K310" s="5" t="s">
        <v>20</v>
      </c>
      <c r="M310" s="27">
        <v>7270.73</v>
      </c>
      <c r="N310" s="20">
        <f t="shared" si="32"/>
        <v>10.446451149425286</v>
      </c>
      <c r="O310" s="41">
        <f t="shared" si="28"/>
        <v>0.80028134494613179</v>
      </c>
      <c r="Q310" s="27">
        <v>838</v>
      </c>
      <c r="R310" s="5">
        <v>1023</v>
      </c>
      <c r="S310" s="20">
        <f t="shared" si="29"/>
        <v>2.6738505747126435</v>
      </c>
      <c r="T310" s="41">
        <f t="shared" si="30"/>
        <v>4.6004266209705796E-2</v>
      </c>
      <c r="V310" s="5">
        <v>69</v>
      </c>
      <c r="W310" s="5">
        <v>70</v>
      </c>
      <c r="X310" s="27">
        <v>0</v>
      </c>
      <c r="Y310" s="9">
        <v>20.962</v>
      </c>
      <c r="AA310">
        <f t="shared" si="31"/>
        <v>-0.68622934216661124</v>
      </c>
    </row>
    <row r="311" spans="1:27" x14ac:dyDescent="0.25">
      <c r="A311">
        <f t="shared" si="33"/>
        <v>309</v>
      </c>
      <c r="B311" t="s">
        <v>302</v>
      </c>
      <c r="C311" s="5" t="s">
        <v>28</v>
      </c>
      <c r="H311" s="5" t="s">
        <v>22</v>
      </c>
      <c r="I311" s="5" t="s">
        <v>17</v>
      </c>
      <c r="J311" s="5" t="s">
        <v>30</v>
      </c>
      <c r="K311" s="5" t="s">
        <v>19</v>
      </c>
      <c r="M311" s="27">
        <v>7262.54</v>
      </c>
      <c r="N311" s="20">
        <f t="shared" si="32"/>
        <v>10.434683908045978</v>
      </c>
      <c r="O311" s="41">
        <f t="shared" si="28"/>
        <v>0.79937988055189524</v>
      </c>
      <c r="Q311" s="27">
        <v>848</v>
      </c>
      <c r="R311" s="5">
        <v>1021</v>
      </c>
      <c r="S311" s="20">
        <f t="shared" si="29"/>
        <v>2.6853448275862069</v>
      </c>
      <c r="T311" s="41">
        <f t="shared" si="30"/>
        <v>4.6202027697979653E-2</v>
      </c>
      <c r="V311" s="5">
        <v>70</v>
      </c>
      <c r="W311" s="5">
        <v>73</v>
      </c>
      <c r="X311" s="27">
        <v>0</v>
      </c>
      <c r="Y311" s="9">
        <v>20.917999999999999</v>
      </c>
      <c r="AA311">
        <f t="shared" si="31"/>
        <v>-0.68570593213949593</v>
      </c>
    </row>
    <row r="312" spans="1:27" x14ac:dyDescent="0.25">
      <c r="A312">
        <f t="shared" si="33"/>
        <v>310</v>
      </c>
      <c r="B312" t="s">
        <v>169</v>
      </c>
      <c r="C312" s="5" t="s">
        <v>28</v>
      </c>
      <c r="H312" s="5" t="s">
        <v>22</v>
      </c>
      <c r="I312" s="5" t="s">
        <v>17</v>
      </c>
      <c r="J312" s="5" t="s">
        <v>29</v>
      </c>
      <c r="K312" s="5" t="s">
        <v>19</v>
      </c>
      <c r="M312" s="27">
        <v>7253.42</v>
      </c>
      <c r="N312" s="20">
        <f t="shared" si="32"/>
        <v>10.421580459770116</v>
      </c>
      <c r="O312" s="41">
        <f t="shared" si="28"/>
        <v>0.79837605206893569</v>
      </c>
      <c r="Q312" s="27">
        <v>855</v>
      </c>
      <c r="R312" s="5">
        <v>1023</v>
      </c>
      <c r="S312" s="20">
        <f t="shared" si="29"/>
        <v>2.6982758620689653</v>
      </c>
      <c r="T312" s="41">
        <f t="shared" si="30"/>
        <v>4.6424509372287738E-2</v>
      </c>
      <c r="V312" s="5">
        <v>70</v>
      </c>
      <c r="W312" s="5">
        <v>73</v>
      </c>
      <c r="X312" s="27">
        <v>0</v>
      </c>
      <c r="Y312" s="9">
        <v>208.84700000000001</v>
      </c>
      <c r="AA312">
        <f t="shared" si="31"/>
        <v>-0.68512535102743632</v>
      </c>
    </row>
    <row r="313" spans="1:27" x14ac:dyDescent="0.25">
      <c r="A313">
        <f t="shared" si="33"/>
        <v>311</v>
      </c>
      <c r="B313" t="s">
        <v>145</v>
      </c>
      <c r="C313" s="5" t="s">
        <v>28</v>
      </c>
      <c r="H313" s="5" t="s">
        <v>15</v>
      </c>
      <c r="I313" s="5" t="s">
        <v>21</v>
      </c>
      <c r="J313" s="5" t="s">
        <v>30</v>
      </c>
      <c r="K313" s="5" t="s">
        <v>21</v>
      </c>
      <c r="M313" s="27">
        <v>7272.01</v>
      </c>
      <c r="N313" s="20">
        <f t="shared" si="32"/>
        <v>10.448290229885059</v>
      </c>
      <c r="O313" s="41">
        <f t="shared" si="28"/>
        <v>0.80042223315426664</v>
      </c>
      <c r="Q313" s="27">
        <v>845</v>
      </c>
      <c r="R313" s="5">
        <v>1013</v>
      </c>
      <c r="S313" s="20">
        <f t="shared" si="29"/>
        <v>2.6695402298850577</v>
      </c>
      <c r="T313" s="41">
        <f t="shared" si="30"/>
        <v>4.5930105651603104E-2</v>
      </c>
      <c r="V313" s="5">
        <v>69</v>
      </c>
      <c r="W313" s="5">
        <v>72</v>
      </c>
      <c r="X313" s="27">
        <v>0</v>
      </c>
      <c r="Y313" s="9">
        <v>209.73500000000001</v>
      </c>
      <c r="AA313">
        <f t="shared" si="31"/>
        <v>-0.68626789217501649</v>
      </c>
    </row>
    <row r="314" spans="1:27" x14ac:dyDescent="0.25">
      <c r="A314">
        <f t="shared" si="33"/>
        <v>312</v>
      </c>
      <c r="B314" t="s">
        <v>144</v>
      </c>
      <c r="C314" s="5" t="s">
        <v>28</v>
      </c>
      <c r="H314" s="5" t="s">
        <v>15</v>
      </c>
      <c r="I314" s="5" t="s">
        <v>19</v>
      </c>
      <c r="J314" s="5" t="s">
        <v>29</v>
      </c>
      <c r="K314" s="5" t="s">
        <v>19</v>
      </c>
      <c r="M314" s="27">
        <v>7257.24</v>
      </c>
      <c r="N314" s="20">
        <f t="shared" si="32"/>
        <v>10.427068965517241</v>
      </c>
      <c r="O314" s="41">
        <f t="shared" si="28"/>
        <v>0.79879651531508755</v>
      </c>
      <c r="Q314" s="27">
        <v>844</v>
      </c>
      <c r="R314" s="5">
        <v>1028</v>
      </c>
      <c r="S314" s="20">
        <f t="shared" si="29"/>
        <v>2.6896551724137931</v>
      </c>
      <c r="T314" s="41">
        <f t="shared" si="30"/>
        <v>4.6276188256082353E-2</v>
      </c>
      <c r="V314" s="5">
        <v>68</v>
      </c>
      <c r="W314" s="5">
        <v>70</v>
      </c>
      <c r="X314" s="27">
        <v>0</v>
      </c>
      <c r="Y314" s="9">
        <v>209.11799999999999</v>
      </c>
      <c r="AA314">
        <f t="shared" si="31"/>
        <v>-0.68531340050815248</v>
      </c>
    </row>
    <row r="315" spans="1:27" x14ac:dyDescent="0.25">
      <c r="A315">
        <f t="shared" si="33"/>
        <v>313</v>
      </c>
      <c r="B315" t="s">
        <v>187</v>
      </c>
      <c r="C315" s="5" t="s">
        <v>28</v>
      </c>
      <c r="H315" s="5" t="s">
        <v>22</v>
      </c>
      <c r="I315" s="5" t="s">
        <v>19</v>
      </c>
      <c r="J315" s="5" t="s">
        <v>30</v>
      </c>
      <c r="K315" s="5" t="s">
        <v>20</v>
      </c>
      <c r="M315" s="27">
        <v>7271.94</v>
      </c>
      <c r="N315" s="20">
        <f t="shared" si="32"/>
        <v>10.448189655172413</v>
      </c>
      <c r="O315" s="41">
        <f t="shared" si="28"/>
        <v>0.80041452833038418</v>
      </c>
      <c r="Q315" s="27">
        <v>827</v>
      </c>
      <c r="R315" s="5">
        <v>1030</v>
      </c>
      <c r="S315" s="20">
        <f t="shared" si="29"/>
        <v>2.6681034482758621</v>
      </c>
      <c r="T315" s="41">
        <f t="shared" si="30"/>
        <v>4.5905385465568868E-2</v>
      </c>
      <c r="V315" s="5">
        <v>70</v>
      </c>
      <c r="W315" s="5">
        <v>73</v>
      </c>
      <c r="X315" s="27">
        <v>0</v>
      </c>
      <c r="Y315" s="9">
        <v>209.71199999999999</v>
      </c>
      <c r="AA315">
        <f t="shared" si="31"/>
        <v>-0.68623700812987631</v>
      </c>
    </row>
    <row r="316" spans="1:27" x14ac:dyDescent="0.25">
      <c r="A316">
        <f t="shared" si="33"/>
        <v>314</v>
      </c>
      <c r="B316" t="s">
        <v>243</v>
      </c>
      <c r="C316" s="5" t="s">
        <v>28</v>
      </c>
      <c r="H316" s="5" t="s">
        <v>15</v>
      </c>
      <c r="I316" s="5" t="s">
        <v>16</v>
      </c>
      <c r="J316" s="5" t="s">
        <v>29</v>
      </c>
      <c r="K316" s="5" t="s">
        <v>19</v>
      </c>
      <c r="M316" s="27">
        <v>7259.74</v>
      </c>
      <c r="N316" s="20">
        <f t="shared" si="32"/>
        <v>10.43066091954023</v>
      </c>
      <c r="O316" s="41">
        <f t="shared" si="28"/>
        <v>0.79907168759660063</v>
      </c>
      <c r="Q316" s="27">
        <v>859</v>
      </c>
      <c r="R316" s="5">
        <v>1010</v>
      </c>
      <c r="S316" s="20">
        <f t="shared" si="29"/>
        <v>2.6853448275862069</v>
      </c>
      <c r="T316" s="41">
        <f t="shared" si="30"/>
        <v>4.6202027697979653E-2</v>
      </c>
      <c r="V316" s="5">
        <v>69</v>
      </c>
      <c r="W316" s="5">
        <v>71</v>
      </c>
      <c r="X316" s="27">
        <v>0</v>
      </c>
      <c r="Y316" s="9">
        <v>209.22300000000001</v>
      </c>
      <c r="AA316">
        <f t="shared" si="31"/>
        <v>-0.68545937777526023</v>
      </c>
    </row>
    <row r="317" spans="1:27" x14ac:dyDescent="0.25">
      <c r="A317">
        <f t="shared" si="33"/>
        <v>315</v>
      </c>
      <c r="B317" t="s">
        <v>234</v>
      </c>
      <c r="C317" s="5" t="s">
        <v>28</v>
      </c>
      <c r="H317" s="5" t="s">
        <v>15</v>
      </c>
      <c r="I317" s="5" t="s">
        <v>17</v>
      </c>
      <c r="J317" s="5" t="s">
        <v>29</v>
      </c>
      <c r="K317" s="5" t="s">
        <v>19</v>
      </c>
      <c r="M317" s="27">
        <v>7251.44</v>
      </c>
      <c r="N317" s="20">
        <f t="shared" si="32"/>
        <v>10.418735632183907</v>
      </c>
      <c r="O317" s="41">
        <f t="shared" si="28"/>
        <v>0.79815811562197714</v>
      </c>
      <c r="Q317" s="27">
        <v>850</v>
      </c>
      <c r="R317" s="5">
        <v>1027</v>
      </c>
      <c r="S317" s="20">
        <f t="shared" si="29"/>
        <v>2.6968390804597702</v>
      </c>
      <c r="T317" s="41">
        <f t="shared" si="30"/>
        <v>4.6399789186253509E-2</v>
      </c>
      <c r="V317" s="5">
        <v>68</v>
      </c>
      <c r="W317" s="5">
        <v>69</v>
      </c>
      <c r="X317" s="27">
        <v>0</v>
      </c>
      <c r="Y317" s="9">
        <v>208.83600000000001</v>
      </c>
      <c r="AA317">
        <f t="shared" si="31"/>
        <v>-0.68492628168383529</v>
      </c>
    </row>
    <row r="318" spans="1:27" x14ac:dyDescent="0.25">
      <c r="A318">
        <f t="shared" si="33"/>
        <v>316</v>
      </c>
      <c r="B318" t="s">
        <v>293</v>
      </c>
      <c r="C318" s="5" t="s">
        <v>28</v>
      </c>
      <c r="H318" s="5" t="s">
        <v>15</v>
      </c>
      <c r="I318" s="5" t="s">
        <v>17</v>
      </c>
      <c r="J318" s="5" t="s">
        <v>30</v>
      </c>
      <c r="K318" s="5" t="s">
        <v>21</v>
      </c>
      <c r="M318" s="27">
        <v>7279.96</v>
      </c>
      <c r="N318" s="20">
        <f t="shared" si="32"/>
        <v>10.459712643678161</v>
      </c>
      <c r="O318" s="41">
        <f t="shared" si="28"/>
        <v>0.80129728100947806</v>
      </c>
      <c r="Q318" s="27">
        <v>842</v>
      </c>
      <c r="R318" s="5">
        <v>1006</v>
      </c>
      <c r="S318" s="20">
        <f t="shared" si="29"/>
        <v>2.6551724137931036</v>
      </c>
      <c r="T318" s="41">
        <f t="shared" si="30"/>
        <v>4.5682903791260783E-2</v>
      </c>
      <c r="V318" s="5">
        <v>69</v>
      </c>
      <c r="W318" s="5">
        <v>71</v>
      </c>
      <c r="X318" s="27">
        <v>0</v>
      </c>
      <c r="Y318" s="9">
        <v>210.035</v>
      </c>
      <c r="AA318">
        <f t="shared" si="31"/>
        <v>-0.68672072859884337</v>
      </c>
    </row>
    <row r="319" spans="1:27" x14ac:dyDescent="0.25">
      <c r="A319">
        <f t="shared" si="33"/>
        <v>317</v>
      </c>
      <c r="B319" t="s">
        <v>371</v>
      </c>
      <c r="C319" s="5" t="s">
        <v>28</v>
      </c>
      <c r="H319" s="5" t="s">
        <v>15</v>
      </c>
      <c r="I319" s="5" t="s">
        <v>19</v>
      </c>
      <c r="J319" s="5" t="s">
        <v>30</v>
      </c>
      <c r="K319" s="5" t="s">
        <v>19</v>
      </c>
      <c r="M319" s="27">
        <v>7273.5</v>
      </c>
      <c r="N319" s="20">
        <f t="shared" si="32"/>
        <v>10.450431034482758</v>
      </c>
      <c r="O319" s="41">
        <f t="shared" si="28"/>
        <v>0.80058623583404831</v>
      </c>
      <c r="Q319" s="27">
        <v>843</v>
      </c>
      <c r="R319" s="5">
        <v>1011</v>
      </c>
      <c r="S319" s="20">
        <f t="shared" si="29"/>
        <v>2.6637931034482758</v>
      </c>
      <c r="T319" s="41">
        <f t="shared" si="30"/>
        <v>4.5831224907466175E-2</v>
      </c>
      <c r="V319" s="5">
        <v>69</v>
      </c>
      <c r="W319" s="5">
        <v>73</v>
      </c>
      <c r="X319" s="27">
        <v>0</v>
      </c>
      <c r="Y319" s="9">
        <v>209.739</v>
      </c>
      <c r="AA319">
        <f t="shared" si="31"/>
        <v>-0.68630021357470483</v>
      </c>
    </row>
    <row r="320" spans="1:27" x14ac:dyDescent="0.25">
      <c r="A320">
        <f t="shared" si="33"/>
        <v>318</v>
      </c>
      <c r="B320" t="s">
        <v>260</v>
      </c>
      <c r="C320" s="5" t="s">
        <v>28</v>
      </c>
      <c r="H320" s="5" t="s">
        <v>22</v>
      </c>
      <c r="I320" s="5" t="s">
        <v>19</v>
      </c>
      <c r="J320" s="5" t="s">
        <v>30</v>
      </c>
      <c r="K320" s="5" t="s">
        <v>19</v>
      </c>
      <c r="M320" s="27">
        <v>7263.16</v>
      </c>
      <c r="N320" s="20">
        <f t="shared" si="32"/>
        <v>10.435574712643678</v>
      </c>
      <c r="O320" s="41">
        <f t="shared" si="28"/>
        <v>0.79944812327771042</v>
      </c>
      <c r="Q320" s="27">
        <v>835</v>
      </c>
      <c r="R320" s="5">
        <v>1029</v>
      </c>
      <c r="S320" s="20">
        <f t="shared" si="29"/>
        <v>2.6781609195402298</v>
      </c>
      <c r="T320" s="41">
        <f t="shared" si="30"/>
        <v>4.6078426767808496E-2</v>
      </c>
      <c r="V320" s="5">
        <v>70</v>
      </c>
      <c r="W320" s="5">
        <v>73</v>
      </c>
      <c r="X320" s="27">
        <v>0</v>
      </c>
      <c r="Y320" s="9">
        <v>209.29499999999999</v>
      </c>
      <c r="AA320">
        <f t="shared" si="31"/>
        <v>-0.68563692538997689</v>
      </c>
    </row>
    <row r="321" spans="1:27" x14ac:dyDescent="0.25">
      <c r="A321">
        <f t="shared" si="33"/>
        <v>319</v>
      </c>
      <c r="B321" t="s">
        <v>258</v>
      </c>
      <c r="C321" s="5" t="s">
        <v>28</v>
      </c>
      <c r="H321" s="5" t="s">
        <v>15</v>
      </c>
      <c r="I321" s="5" t="s">
        <v>19</v>
      </c>
      <c r="J321" s="5" t="s">
        <v>29</v>
      </c>
      <c r="K321" s="5" t="s">
        <v>21</v>
      </c>
      <c r="M321" s="27">
        <v>7240.27</v>
      </c>
      <c r="N321" s="20">
        <f t="shared" si="32"/>
        <v>10.402686781609196</v>
      </c>
      <c r="O321" s="41">
        <f t="shared" si="28"/>
        <v>0.79692864586817702</v>
      </c>
      <c r="Q321" s="27">
        <v>861</v>
      </c>
      <c r="R321" s="5">
        <v>1024</v>
      </c>
      <c r="S321" s="20">
        <f t="shared" si="29"/>
        <v>2.7083333333333335</v>
      </c>
      <c r="T321" s="41">
        <f t="shared" si="30"/>
        <v>4.6597550674527373E-2</v>
      </c>
      <c r="V321" s="5">
        <v>68</v>
      </c>
      <c r="W321" s="5">
        <v>71</v>
      </c>
      <c r="X321" s="27">
        <v>0</v>
      </c>
      <c r="Y321" s="9">
        <v>208.23099999999999</v>
      </c>
      <c r="AA321">
        <f t="shared" si="31"/>
        <v>-0.68414046736906908</v>
      </c>
    </row>
    <row r="322" spans="1:27" x14ac:dyDescent="0.25">
      <c r="A322">
        <f t="shared" si="33"/>
        <v>320</v>
      </c>
      <c r="B322" t="s">
        <v>155</v>
      </c>
      <c r="C322" s="5" t="s">
        <v>28</v>
      </c>
      <c r="H322" s="5" t="s">
        <v>22</v>
      </c>
      <c r="I322" s="5" t="s">
        <v>17</v>
      </c>
      <c r="J322" s="5" t="s">
        <v>30</v>
      </c>
      <c r="K322" s="5" t="s">
        <v>20</v>
      </c>
      <c r="M322" s="27">
        <v>7266.89</v>
      </c>
      <c r="N322" s="20">
        <f t="shared" si="32"/>
        <v>10.440933908045977</v>
      </c>
      <c r="O322" s="41">
        <f t="shared" ref="O322:O345" si="34">(N322/$AE$1)</f>
        <v>0.79985868032172791</v>
      </c>
      <c r="Q322" s="27">
        <v>837</v>
      </c>
      <c r="R322" s="5">
        <v>1021</v>
      </c>
      <c r="S322" s="20">
        <f t="shared" ref="S322:S345" si="35">(Q322+R322)/(29*24)</f>
        <v>2.6695402298850577</v>
      </c>
      <c r="T322" s="41">
        <f t="shared" ref="T322:T345" si="36">(S322/$AH$1)</f>
        <v>4.5930105651603104E-2</v>
      </c>
      <c r="V322" s="5">
        <v>70</v>
      </c>
      <c r="W322" s="5">
        <v>73</v>
      </c>
      <c r="X322" s="27">
        <v>0</v>
      </c>
      <c r="Y322" s="9">
        <v>209.45400000000001</v>
      </c>
      <c r="AA322">
        <f t="shared" ref="AA322:AA345" si="37">-($AD$6*O322+(1-AD326)*T322)</f>
        <v>-0.68581704990898551</v>
      </c>
    </row>
    <row r="323" spans="1:27" x14ac:dyDescent="0.25">
      <c r="A323">
        <f t="shared" si="33"/>
        <v>321</v>
      </c>
      <c r="B323" t="s">
        <v>324</v>
      </c>
      <c r="C323" s="5" t="s">
        <v>28</v>
      </c>
      <c r="H323" s="5" t="s">
        <v>22</v>
      </c>
      <c r="I323" s="5" t="s">
        <v>16</v>
      </c>
      <c r="J323" s="5" t="s">
        <v>30</v>
      </c>
      <c r="K323" s="5" t="s">
        <v>18</v>
      </c>
      <c r="M323" s="27">
        <v>7268.98</v>
      </c>
      <c r="N323" s="20">
        <f t="shared" ref="N323:N345" si="38">M323/(29*24)</f>
        <v>10.443936781609194</v>
      </c>
      <c r="O323" s="41">
        <f t="shared" si="34"/>
        <v>0.80008872434907263</v>
      </c>
      <c r="Q323" s="27">
        <v>830</v>
      </c>
      <c r="R323" s="5">
        <v>1025</v>
      </c>
      <c r="S323" s="20">
        <f t="shared" si="35"/>
        <v>2.6652298850574714</v>
      </c>
      <c r="T323" s="41">
        <f t="shared" si="36"/>
        <v>4.5855945093500411E-2</v>
      </c>
      <c r="V323" s="5">
        <v>69</v>
      </c>
      <c r="W323" s="5">
        <v>71</v>
      </c>
      <c r="X323" s="27">
        <v>0</v>
      </c>
      <c r="Y323" s="9">
        <v>209.52500000000001</v>
      </c>
      <c r="AA323">
        <f t="shared" si="37"/>
        <v>-0.68592692457275861</v>
      </c>
    </row>
    <row r="324" spans="1:27" x14ac:dyDescent="0.25">
      <c r="A324">
        <f t="shared" ref="A324:A345" si="39">A323+1</f>
        <v>322</v>
      </c>
      <c r="B324" t="s">
        <v>309</v>
      </c>
      <c r="C324" s="5" t="s">
        <v>28</v>
      </c>
      <c r="H324" s="5" t="s">
        <v>15</v>
      </c>
      <c r="I324" s="5" t="s">
        <v>21</v>
      </c>
      <c r="J324" s="5" t="s">
        <v>29</v>
      </c>
      <c r="K324" s="5" t="s">
        <v>17</v>
      </c>
      <c r="M324" s="27">
        <v>7263.36</v>
      </c>
      <c r="N324" s="20">
        <f t="shared" si="38"/>
        <v>10.435862068965516</v>
      </c>
      <c r="O324" s="41">
        <f t="shared" si="34"/>
        <v>0.7994701370602314</v>
      </c>
      <c r="Q324" s="27">
        <v>848</v>
      </c>
      <c r="R324" s="5">
        <v>1012</v>
      </c>
      <c r="S324" s="20">
        <f t="shared" si="35"/>
        <v>2.6724137931034484</v>
      </c>
      <c r="T324" s="41">
        <f t="shared" si="36"/>
        <v>4.5979546023671568E-2</v>
      </c>
      <c r="V324" s="5">
        <v>68</v>
      </c>
      <c r="W324" s="5">
        <v>70</v>
      </c>
      <c r="X324" s="27">
        <v>0</v>
      </c>
      <c r="Y324" s="9">
        <v>209.37700000000001</v>
      </c>
      <c r="AA324">
        <f t="shared" si="37"/>
        <v>-0.68555565567185672</v>
      </c>
    </row>
    <row r="325" spans="1:27" x14ac:dyDescent="0.25">
      <c r="A325">
        <f t="shared" si="39"/>
        <v>323</v>
      </c>
      <c r="B325" t="s">
        <v>259</v>
      </c>
      <c r="C325" s="5" t="s">
        <v>28</v>
      </c>
      <c r="H325" s="5" t="s">
        <v>22</v>
      </c>
      <c r="I325" s="5" t="s">
        <v>19</v>
      </c>
      <c r="J325" s="5" t="s">
        <v>29</v>
      </c>
      <c r="K325" s="5" t="s">
        <v>21</v>
      </c>
      <c r="M325" s="27">
        <v>7261.56</v>
      </c>
      <c r="N325" s="20">
        <f t="shared" si="38"/>
        <v>10.433275862068966</v>
      </c>
      <c r="O325" s="41">
        <f t="shared" si="34"/>
        <v>0.79927201301754203</v>
      </c>
      <c r="Q325" s="27">
        <v>836</v>
      </c>
      <c r="R325" s="5">
        <v>1025</v>
      </c>
      <c r="S325" s="20">
        <f t="shared" si="35"/>
        <v>2.6738505747126435</v>
      </c>
      <c r="T325" s="41">
        <f t="shared" si="36"/>
        <v>4.6004266209705796E-2</v>
      </c>
      <c r="V325" s="5">
        <v>70</v>
      </c>
      <c r="W325" s="5">
        <v>73</v>
      </c>
      <c r="X325" s="27">
        <v>0</v>
      </c>
      <c r="Y325" s="9">
        <v>20.933</v>
      </c>
      <c r="AA325">
        <f t="shared" si="37"/>
        <v>-0.68542187662373943</v>
      </c>
    </row>
    <row r="326" spans="1:27" x14ac:dyDescent="0.25">
      <c r="A326">
        <f t="shared" si="39"/>
        <v>324</v>
      </c>
      <c r="B326" t="s">
        <v>313</v>
      </c>
      <c r="C326" s="5" t="s">
        <v>28</v>
      </c>
      <c r="H326" s="5" t="s">
        <v>22</v>
      </c>
      <c r="I326" s="5" t="s">
        <v>16</v>
      </c>
      <c r="J326" s="5" t="s">
        <v>29</v>
      </c>
      <c r="K326" s="5" t="s">
        <v>16</v>
      </c>
      <c r="M326" s="27">
        <v>7259.16</v>
      </c>
      <c r="N326" s="20">
        <f t="shared" si="38"/>
        <v>10.429827586206896</v>
      </c>
      <c r="O326" s="41">
        <f t="shared" si="34"/>
        <v>0.79900784762728949</v>
      </c>
      <c r="Q326" s="27">
        <v>844</v>
      </c>
      <c r="R326" s="5">
        <v>1019</v>
      </c>
      <c r="S326" s="20">
        <f t="shared" si="35"/>
        <v>2.6767241379310347</v>
      </c>
      <c r="T326" s="41">
        <f t="shared" si="36"/>
        <v>4.6053706581774267E-2</v>
      </c>
      <c r="V326" s="5">
        <v>69</v>
      </c>
      <c r="W326" s="5">
        <v>71</v>
      </c>
      <c r="X326" s="27">
        <v>0</v>
      </c>
      <c r="Y326" s="9">
        <v>20.914000000000001</v>
      </c>
      <c r="AA326">
        <f t="shared" si="37"/>
        <v>-0.68525998468360583</v>
      </c>
    </row>
    <row r="327" spans="1:27" x14ac:dyDescent="0.25">
      <c r="A327">
        <f t="shared" si="39"/>
        <v>325</v>
      </c>
      <c r="B327" t="s">
        <v>343</v>
      </c>
      <c r="C327" s="5" t="s">
        <v>28</v>
      </c>
      <c r="H327" s="5" t="s">
        <v>22</v>
      </c>
      <c r="I327" s="5" t="s">
        <v>21</v>
      </c>
      <c r="J327" s="5" t="s">
        <v>30</v>
      </c>
      <c r="K327" s="5" t="s">
        <v>21</v>
      </c>
      <c r="M327" s="27">
        <v>7274.82</v>
      </c>
      <c r="N327" s="20">
        <f t="shared" si="38"/>
        <v>10.452327586206897</v>
      </c>
      <c r="O327" s="41">
        <f t="shared" si="34"/>
        <v>0.80073152679868731</v>
      </c>
      <c r="Q327" s="27">
        <v>844</v>
      </c>
      <c r="R327" s="5">
        <v>1003</v>
      </c>
      <c r="S327" s="20">
        <f t="shared" si="35"/>
        <v>2.6537356321839081</v>
      </c>
      <c r="T327" s="41">
        <f t="shared" si="36"/>
        <v>4.5658183605226547E-2</v>
      </c>
      <c r="V327" s="5">
        <v>69</v>
      </c>
      <c r="W327" s="5">
        <v>71</v>
      </c>
      <c r="X327" s="27">
        <v>0</v>
      </c>
      <c r="Y327" s="9">
        <v>209.76400000000001</v>
      </c>
      <c r="AA327">
        <f t="shared" si="37"/>
        <v>-0.68624340504417647</v>
      </c>
    </row>
    <row r="328" spans="1:27" x14ac:dyDescent="0.25">
      <c r="A328">
        <f t="shared" si="39"/>
        <v>326</v>
      </c>
      <c r="B328" t="s">
        <v>296</v>
      </c>
      <c r="C328" s="5" t="s">
        <v>28</v>
      </c>
      <c r="H328" s="5" t="s">
        <v>22</v>
      </c>
      <c r="I328" s="5" t="s">
        <v>16</v>
      </c>
      <c r="J328" s="5" t="s">
        <v>30</v>
      </c>
      <c r="K328" s="5" t="s">
        <v>19</v>
      </c>
      <c r="M328" s="27">
        <v>7266.13</v>
      </c>
      <c r="N328" s="20">
        <f t="shared" si="38"/>
        <v>10.439841954022988</v>
      </c>
      <c r="O328" s="41">
        <f t="shared" si="34"/>
        <v>0.79977502794814792</v>
      </c>
      <c r="Q328" s="27">
        <v>835</v>
      </c>
      <c r="R328" s="5">
        <v>1019</v>
      </c>
      <c r="S328" s="20">
        <f t="shared" si="35"/>
        <v>2.6637931034482758</v>
      </c>
      <c r="T328" s="41">
        <f t="shared" si="36"/>
        <v>4.5831224907466175E-2</v>
      </c>
      <c r="V328" s="5">
        <v>69</v>
      </c>
      <c r="W328" s="5">
        <v>71</v>
      </c>
      <c r="X328" s="27">
        <v>0</v>
      </c>
      <c r="Y328" s="9">
        <v>209.345</v>
      </c>
      <c r="AA328">
        <f t="shared" si="37"/>
        <v>-0.68565124726598459</v>
      </c>
    </row>
    <row r="329" spans="1:27" x14ac:dyDescent="0.25">
      <c r="A329">
        <f t="shared" si="39"/>
        <v>327</v>
      </c>
      <c r="B329" t="s">
        <v>195</v>
      </c>
      <c r="C329" s="5" t="s">
        <v>28</v>
      </c>
      <c r="H329" s="5" t="s">
        <v>22</v>
      </c>
      <c r="I329" s="5" t="s">
        <v>17</v>
      </c>
      <c r="J329" s="5" t="s">
        <v>30</v>
      </c>
      <c r="K329" s="5" t="s">
        <v>18</v>
      </c>
      <c r="M329" s="27">
        <v>7272.52</v>
      </c>
      <c r="N329" s="20">
        <f t="shared" si="38"/>
        <v>10.449022988505748</v>
      </c>
      <c r="O329" s="41">
        <f t="shared" si="34"/>
        <v>0.80047836829969532</v>
      </c>
      <c r="Q329" s="27">
        <v>846</v>
      </c>
      <c r="R329" s="5">
        <v>1001</v>
      </c>
      <c r="S329" s="20">
        <f t="shared" si="35"/>
        <v>2.6537356321839081</v>
      </c>
      <c r="T329" s="41">
        <f t="shared" si="36"/>
        <v>4.5658183605226547E-2</v>
      </c>
      <c r="V329" s="5">
        <v>70</v>
      </c>
      <c r="W329" s="5">
        <v>73</v>
      </c>
      <c r="X329" s="27">
        <v>0</v>
      </c>
      <c r="Y329" s="9">
        <v>209.66499999999999</v>
      </c>
      <c r="AA329">
        <f t="shared" si="37"/>
        <v>-0.68604087824498283</v>
      </c>
    </row>
    <row r="330" spans="1:27" x14ac:dyDescent="0.25">
      <c r="A330">
        <f t="shared" si="39"/>
        <v>328</v>
      </c>
      <c r="B330" t="s">
        <v>308</v>
      </c>
      <c r="C330" s="5" t="s">
        <v>28</v>
      </c>
      <c r="H330" s="5" t="s">
        <v>15</v>
      </c>
      <c r="I330" s="5" t="s">
        <v>20</v>
      </c>
      <c r="J330" s="5" t="s">
        <v>29</v>
      </c>
      <c r="K330" s="5" t="s">
        <v>21</v>
      </c>
      <c r="M330" s="27">
        <v>7284.58</v>
      </c>
      <c r="N330" s="20">
        <f t="shared" si="38"/>
        <v>10.466350574712644</v>
      </c>
      <c r="O330" s="41">
        <f t="shared" si="34"/>
        <v>0.80180579938571417</v>
      </c>
      <c r="Q330" s="27">
        <v>839</v>
      </c>
      <c r="R330" s="5">
        <v>995</v>
      </c>
      <c r="S330" s="20">
        <f t="shared" si="35"/>
        <v>2.6350574712643677</v>
      </c>
      <c r="T330" s="41">
        <f t="shared" si="36"/>
        <v>4.5336821186781534E-2</v>
      </c>
      <c r="V330" s="5">
        <v>69</v>
      </c>
      <c r="W330" s="5">
        <v>72</v>
      </c>
      <c r="X330" s="27">
        <v>0</v>
      </c>
      <c r="Y330" s="9">
        <v>210.39500000000001</v>
      </c>
      <c r="AA330">
        <f t="shared" si="37"/>
        <v>-0.68678146069535284</v>
      </c>
    </row>
    <row r="331" spans="1:27" x14ac:dyDescent="0.25">
      <c r="A331">
        <f t="shared" si="39"/>
        <v>329</v>
      </c>
      <c r="B331" t="s">
        <v>212</v>
      </c>
      <c r="C331" s="5" t="s">
        <v>28</v>
      </c>
      <c r="H331" s="5" t="s">
        <v>15</v>
      </c>
      <c r="I331" s="5" t="s">
        <v>19</v>
      </c>
      <c r="J331" s="5" t="s">
        <v>30</v>
      </c>
      <c r="K331" s="5" t="s">
        <v>16</v>
      </c>
      <c r="M331" s="27">
        <v>7271.53</v>
      </c>
      <c r="N331" s="20">
        <f t="shared" si="38"/>
        <v>10.447600574712643</v>
      </c>
      <c r="O331" s="41">
        <f t="shared" si="34"/>
        <v>0.80036940007621604</v>
      </c>
      <c r="Q331" s="27">
        <v>837</v>
      </c>
      <c r="R331" s="5">
        <v>1009</v>
      </c>
      <c r="S331" s="20">
        <f t="shared" si="35"/>
        <v>2.6522988505747125</v>
      </c>
      <c r="T331" s="41">
        <f t="shared" si="36"/>
        <v>4.5633463419192319E-2</v>
      </c>
      <c r="V331" s="5">
        <v>69</v>
      </c>
      <c r="W331" s="5">
        <v>71</v>
      </c>
      <c r="X331" s="27">
        <v>0</v>
      </c>
      <c r="Y331" s="9">
        <v>209.67699999999999</v>
      </c>
      <c r="AA331">
        <f t="shared" si="37"/>
        <v>-0.68592898348016518</v>
      </c>
    </row>
    <row r="332" spans="1:27" x14ac:dyDescent="0.25">
      <c r="A332">
        <f t="shared" si="39"/>
        <v>330</v>
      </c>
      <c r="B332" t="s">
        <v>181</v>
      </c>
      <c r="C332" s="5" t="s">
        <v>28</v>
      </c>
      <c r="H332" s="5" t="s">
        <v>15</v>
      </c>
      <c r="I332" s="5" t="s">
        <v>16</v>
      </c>
      <c r="J332" s="5" t="s">
        <v>30</v>
      </c>
      <c r="K332" s="5" t="s">
        <v>19</v>
      </c>
      <c r="M332" s="27">
        <v>7264.18</v>
      </c>
      <c r="N332" s="20">
        <f t="shared" si="38"/>
        <v>10.437040229885058</v>
      </c>
      <c r="O332" s="41">
        <f t="shared" si="34"/>
        <v>0.79956039356856778</v>
      </c>
      <c r="Q332" s="27">
        <v>842</v>
      </c>
      <c r="R332" s="5">
        <v>1011</v>
      </c>
      <c r="S332" s="20">
        <f t="shared" si="35"/>
        <v>2.6623563218390807</v>
      </c>
      <c r="T332" s="41">
        <f t="shared" si="36"/>
        <v>4.5806504721431947E-2</v>
      </c>
      <c r="V332" s="5">
        <v>68</v>
      </c>
      <c r="W332" s="5">
        <v>70</v>
      </c>
      <c r="X332" s="27">
        <v>0</v>
      </c>
      <c r="Y332" s="9">
        <v>209.304</v>
      </c>
      <c r="AA332">
        <f t="shared" si="37"/>
        <v>-0.68545481957628629</v>
      </c>
    </row>
    <row r="333" spans="1:27" x14ac:dyDescent="0.25">
      <c r="A333">
        <f t="shared" si="39"/>
        <v>331</v>
      </c>
      <c r="B333" t="s">
        <v>174</v>
      </c>
      <c r="C333" s="5" t="s">
        <v>28</v>
      </c>
      <c r="H333" s="5" t="s">
        <v>15</v>
      </c>
      <c r="I333" s="5" t="s">
        <v>17</v>
      </c>
      <c r="J333" s="5" t="s">
        <v>30</v>
      </c>
      <c r="K333" s="5" t="s">
        <v>17</v>
      </c>
      <c r="M333" s="27">
        <v>7270.15</v>
      </c>
      <c r="N333" s="20">
        <f t="shared" si="38"/>
        <v>10.445617816091954</v>
      </c>
      <c r="O333" s="41">
        <f t="shared" si="34"/>
        <v>0.80021750497682087</v>
      </c>
      <c r="Q333" s="27">
        <v>819</v>
      </c>
      <c r="R333" s="5">
        <v>1028</v>
      </c>
      <c r="S333" s="20">
        <f t="shared" si="35"/>
        <v>2.6537356321839081</v>
      </c>
      <c r="T333" s="41">
        <f t="shared" si="36"/>
        <v>4.5658183605226547E-2</v>
      </c>
      <c r="V333" s="5">
        <v>69</v>
      </c>
      <c r="W333" s="5">
        <v>72</v>
      </c>
      <c r="X333" s="27">
        <v>0</v>
      </c>
      <c r="Y333" s="9">
        <v>209.655</v>
      </c>
      <c r="AA333">
        <f t="shared" si="37"/>
        <v>-0.6858321875866833</v>
      </c>
    </row>
    <row r="334" spans="1:27" x14ac:dyDescent="0.25">
      <c r="A334">
        <f t="shared" si="39"/>
        <v>332</v>
      </c>
      <c r="B334" t="s">
        <v>228</v>
      </c>
      <c r="C334" s="5" t="s">
        <v>28</v>
      </c>
      <c r="H334" s="5" t="s">
        <v>22</v>
      </c>
      <c r="I334" s="5" t="s">
        <v>16</v>
      </c>
      <c r="J334" s="5" t="s">
        <v>30</v>
      </c>
      <c r="K334" s="5" t="s">
        <v>17</v>
      </c>
      <c r="M334" s="27">
        <v>7266.02</v>
      </c>
      <c r="N334" s="20">
        <f t="shared" si="38"/>
        <v>10.439683908045978</v>
      </c>
      <c r="O334" s="41">
        <f t="shared" si="34"/>
        <v>0.79976292036776142</v>
      </c>
      <c r="Q334" s="27">
        <v>838</v>
      </c>
      <c r="R334" s="5">
        <v>1012</v>
      </c>
      <c r="S334" s="20">
        <f t="shared" si="35"/>
        <v>2.6580459770114944</v>
      </c>
      <c r="T334" s="41">
        <f t="shared" si="36"/>
        <v>4.5732344163329247E-2</v>
      </c>
      <c r="V334" s="5">
        <v>69</v>
      </c>
      <c r="W334" s="5">
        <v>73</v>
      </c>
      <c r="X334" s="27">
        <v>0</v>
      </c>
      <c r="Y334" s="9">
        <v>20.94</v>
      </c>
      <c r="AA334">
        <f t="shared" si="37"/>
        <v>-0.68554268045753841</v>
      </c>
    </row>
    <row r="335" spans="1:27" x14ac:dyDescent="0.25">
      <c r="A335">
        <f t="shared" si="39"/>
        <v>333</v>
      </c>
      <c r="B335" t="s">
        <v>252</v>
      </c>
      <c r="C335" s="5" t="s">
        <v>28</v>
      </c>
      <c r="H335" s="5" t="s">
        <v>15</v>
      </c>
      <c r="I335" s="5" t="s">
        <v>18</v>
      </c>
      <c r="J335" s="5" t="s">
        <v>29</v>
      </c>
      <c r="K335" s="5" t="s">
        <v>18</v>
      </c>
      <c r="M335" s="27">
        <v>7251.15</v>
      </c>
      <c r="N335" s="20">
        <f t="shared" si="38"/>
        <v>10.418318965517241</v>
      </c>
      <c r="O335" s="41">
        <f t="shared" si="34"/>
        <v>0.79812619563732168</v>
      </c>
      <c r="Q335" s="27">
        <v>858</v>
      </c>
      <c r="R335" s="5">
        <v>1006</v>
      </c>
      <c r="S335" s="20">
        <f t="shared" si="35"/>
        <v>2.6781609195402298</v>
      </c>
      <c r="T335" s="41">
        <f t="shared" si="36"/>
        <v>4.6078426767808496E-2</v>
      </c>
      <c r="V335" s="5">
        <v>69</v>
      </c>
      <c r="W335" s="5">
        <v>71</v>
      </c>
      <c r="X335" s="27">
        <v>0</v>
      </c>
      <c r="Y335" s="9">
        <v>208.81800000000001</v>
      </c>
      <c r="AA335">
        <f t="shared" si="37"/>
        <v>-0.68457938327766588</v>
      </c>
    </row>
    <row r="336" spans="1:27" x14ac:dyDescent="0.25">
      <c r="A336">
        <f t="shared" si="39"/>
        <v>334</v>
      </c>
      <c r="B336" t="s">
        <v>194</v>
      </c>
      <c r="C336" s="5" t="s">
        <v>28</v>
      </c>
      <c r="H336" s="5" t="s">
        <v>22</v>
      </c>
      <c r="I336" s="5" t="s">
        <v>16</v>
      </c>
      <c r="J336" s="5" t="s">
        <v>30</v>
      </c>
      <c r="K336" s="5" t="s">
        <v>16</v>
      </c>
      <c r="M336" s="27">
        <v>7277.52</v>
      </c>
      <c r="N336" s="20">
        <f t="shared" si="38"/>
        <v>10.456206896551725</v>
      </c>
      <c r="O336" s="41">
        <f t="shared" si="34"/>
        <v>0.80102871286272137</v>
      </c>
      <c r="Q336" s="27">
        <v>814</v>
      </c>
      <c r="R336" s="5">
        <v>1023</v>
      </c>
      <c r="S336" s="20">
        <f t="shared" si="35"/>
        <v>2.639367816091954</v>
      </c>
      <c r="T336" s="41">
        <f t="shared" si="36"/>
        <v>4.5410981744884234E-2</v>
      </c>
      <c r="V336" s="5">
        <v>69</v>
      </c>
      <c r="W336" s="5">
        <v>70</v>
      </c>
      <c r="X336" s="27">
        <v>0</v>
      </c>
      <c r="Y336" s="9">
        <v>209.86600000000001</v>
      </c>
      <c r="AA336">
        <f t="shared" si="37"/>
        <v>-0.68623395203506132</v>
      </c>
    </row>
    <row r="337" spans="1:27" x14ac:dyDescent="0.25">
      <c r="A337">
        <f t="shared" si="39"/>
        <v>335</v>
      </c>
      <c r="B337" t="s">
        <v>316</v>
      </c>
      <c r="C337" s="5" t="s">
        <v>28</v>
      </c>
      <c r="H337" s="5" t="s">
        <v>15</v>
      </c>
      <c r="I337" s="5" t="s">
        <v>16</v>
      </c>
      <c r="J337" s="5" t="s">
        <v>29</v>
      </c>
      <c r="K337" s="5" t="s">
        <v>17</v>
      </c>
      <c r="M337" s="27">
        <v>7261.19</v>
      </c>
      <c r="N337" s="20">
        <f t="shared" si="38"/>
        <v>10.432744252873563</v>
      </c>
      <c r="O337" s="41">
        <f t="shared" si="34"/>
        <v>0.79923128751987815</v>
      </c>
      <c r="Q337" s="27">
        <v>847</v>
      </c>
      <c r="R337" s="5">
        <v>1006</v>
      </c>
      <c r="S337" s="20">
        <f t="shared" si="35"/>
        <v>2.6623563218390807</v>
      </c>
      <c r="T337" s="41">
        <f t="shared" si="36"/>
        <v>4.5806504721431947E-2</v>
      </c>
      <c r="V337" s="5">
        <v>69</v>
      </c>
      <c r="W337" s="5">
        <v>72</v>
      </c>
      <c r="X337" s="27">
        <v>0</v>
      </c>
      <c r="Y337" s="9">
        <v>209.26900000000001</v>
      </c>
      <c r="AA337">
        <f t="shared" si="37"/>
        <v>-0.68519153473733452</v>
      </c>
    </row>
    <row r="338" spans="1:27" x14ac:dyDescent="0.25">
      <c r="A338">
        <f t="shared" si="39"/>
        <v>336</v>
      </c>
      <c r="B338" t="s">
        <v>312</v>
      </c>
      <c r="C338" s="5" t="s">
        <v>28</v>
      </c>
      <c r="H338" s="5" t="s">
        <v>15</v>
      </c>
      <c r="I338" s="5" t="s">
        <v>18</v>
      </c>
      <c r="J338" s="5" t="s">
        <v>30</v>
      </c>
      <c r="K338" s="5" t="s">
        <v>21</v>
      </c>
      <c r="M338" s="27">
        <v>7271.54</v>
      </c>
      <c r="N338" s="20">
        <f t="shared" si="38"/>
        <v>10.447614942528736</v>
      </c>
      <c r="O338" s="41">
        <f t="shared" si="34"/>
        <v>0.80037050076534211</v>
      </c>
      <c r="Q338" s="27">
        <v>844</v>
      </c>
      <c r="R338" s="5">
        <v>997</v>
      </c>
      <c r="S338" s="20">
        <f t="shared" si="35"/>
        <v>2.6451149425287355</v>
      </c>
      <c r="T338" s="41">
        <f t="shared" si="36"/>
        <v>4.5509862489021155E-2</v>
      </c>
      <c r="V338" s="5">
        <v>69</v>
      </c>
      <c r="W338" s="5">
        <v>71</v>
      </c>
      <c r="X338" s="27">
        <v>0</v>
      </c>
      <c r="Y338" s="9">
        <v>209.67400000000001</v>
      </c>
      <c r="AA338">
        <f t="shared" si="37"/>
        <v>-0.68580626310129489</v>
      </c>
    </row>
    <row r="339" spans="1:27" x14ac:dyDescent="0.25">
      <c r="A339">
        <f t="shared" si="39"/>
        <v>337</v>
      </c>
      <c r="B339" t="s">
        <v>261</v>
      </c>
      <c r="C339" s="5" t="s">
        <v>28</v>
      </c>
      <c r="H339" s="5" t="s">
        <v>22</v>
      </c>
      <c r="I339" s="5" t="s">
        <v>17</v>
      </c>
      <c r="J339" s="5" t="s">
        <v>30</v>
      </c>
      <c r="K339" s="5" t="s">
        <v>16</v>
      </c>
      <c r="M339" s="27">
        <v>7251.51</v>
      </c>
      <c r="N339" s="20">
        <f t="shared" si="38"/>
        <v>10.418836206896552</v>
      </c>
      <c r="O339" s="41">
        <f t="shared" si="34"/>
        <v>0.79816582044585971</v>
      </c>
      <c r="Q339" s="27">
        <v>841</v>
      </c>
      <c r="R339" s="5">
        <v>1019</v>
      </c>
      <c r="S339" s="20">
        <f t="shared" si="35"/>
        <v>2.6724137931034484</v>
      </c>
      <c r="T339" s="41">
        <f t="shared" si="36"/>
        <v>4.5979546023671568E-2</v>
      </c>
      <c r="V339" s="5">
        <v>70</v>
      </c>
      <c r="W339" s="5">
        <v>73</v>
      </c>
      <c r="X339" s="27">
        <v>0</v>
      </c>
      <c r="Y339" s="9">
        <v>208.69900000000001</v>
      </c>
      <c r="AA339">
        <f t="shared" si="37"/>
        <v>-0.68451220238035937</v>
      </c>
    </row>
    <row r="340" spans="1:27" x14ac:dyDescent="0.25">
      <c r="A340">
        <f t="shared" si="39"/>
        <v>338</v>
      </c>
      <c r="B340" t="s">
        <v>196</v>
      </c>
      <c r="C340" s="5" t="s">
        <v>28</v>
      </c>
      <c r="H340" s="5" t="s">
        <v>15</v>
      </c>
      <c r="I340" s="5" t="s">
        <v>18</v>
      </c>
      <c r="J340" s="5" t="s">
        <v>30</v>
      </c>
      <c r="K340" s="5" t="s">
        <v>17</v>
      </c>
      <c r="M340" s="27">
        <v>7276.08</v>
      </c>
      <c r="N340" s="20">
        <f t="shared" si="38"/>
        <v>10.454137931034483</v>
      </c>
      <c r="O340" s="41">
        <f t="shared" si="34"/>
        <v>0.8008702136285698</v>
      </c>
      <c r="Q340" s="27">
        <v>815</v>
      </c>
      <c r="R340" s="5">
        <v>1015</v>
      </c>
      <c r="S340" s="20">
        <f t="shared" si="35"/>
        <v>2.6293103448275863</v>
      </c>
      <c r="T340" s="41">
        <f t="shared" si="36"/>
        <v>4.5237940442644606E-2</v>
      </c>
      <c r="V340" s="5">
        <v>68</v>
      </c>
      <c r="W340" s="5">
        <v>72</v>
      </c>
      <c r="X340" s="27">
        <v>0</v>
      </c>
      <c r="Y340" s="9">
        <v>209.93700000000001</v>
      </c>
      <c r="AA340">
        <f t="shared" si="37"/>
        <v>-0.68593411134550053</v>
      </c>
    </row>
    <row r="341" spans="1:27" x14ac:dyDescent="0.25">
      <c r="A341">
        <f t="shared" si="39"/>
        <v>339</v>
      </c>
      <c r="B341" t="s">
        <v>216</v>
      </c>
      <c r="C341" s="5" t="s">
        <v>28</v>
      </c>
      <c r="H341" s="5" t="s">
        <v>15</v>
      </c>
      <c r="I341" s="5" t="s">
        <v>21</v>
      </c>
      <c r="J341" s="5" t="s">
        <v>29</v>
      </c>
      <c r="K341" s="5" t="s">
        <v>18</v>
      </c>
      <c r="M341" s="27">
        <v>7259.44</v>
      </c>
      <c r="N341" s="20">
        <f t="shared" si="38"/>
        <v>10.430229885057472</v>
      </c>
      <c r="O341" s="41">
        <f t="shared" si="34"/>
        <v>0.799038666922819</v>
      </c>
      <c r="Q341" s="27">
        <v>839</v>
      </c>
      <c r="R341" s="5">
        <v>999</v>
      </c>
      <c r="S341" s="20">
        <f t="shared" si="35"/>
        <v>2.6408045977011496</v>
      </c>
      <c r="T341" s="41">
        <f t="shared" si="36"/>
        <v>4.5435701930918462E-2</v>
      </c>
      <c r="V341" s="5">
        <v>68</v>
      </c>
      <c r="W341" s="5">
        <v>70</v>
      </c>
      <c r="X341" s="27">
        <v>0</v>
      </c>
      <c r="Y341" s="9">
        <v>209.27199999999999</v>
      </c>
      <c r="AA341">
        <f t="shared" si="37"/>
        <v>-0.68466663546917372</v>
      </c>
    </row>
    <row r="342" spans="1:27" x14ac:dyDescent="0.25">
      <c r="A342">
        <f t="shared" si="39"/>
        <v>340</v>
      </c>
      <c r="B342" t="s">
        <v>314</v>
      </c>
      <c r="C342" s="5" t="s">
        <v>28</v>
      </c>
      <c r="H342" s="5" t="s">
        <v>22</v>
      </c>
      <c r="I342" s="5" t="s">
        <v>16</v>
      </c>
      <c r="J342" s="5" t="s">
        <v>30</v>
      </c>
      <c r="K342" s="5" t="s">
        <v>20</v>
      </c>
      <c r="M342" s="27">
        <v>7258.96</v>
      </c>
      <c r="N342" s="20">
        <f t="shared" si="38"/>
        <v>10.429540229885058</v>
      </c>
      <c r="O342" s="41">
        <f t="shared" si="34"/>
        <v>0.79898583384476851</v>
      </c>
      <c r="Q342" s="27">
        <v>819</v>
      </c>
      <c r="R342" s="5">
        <v>1018</v>
      </c>
      <c r="S342" s="20">
        <f t="shared" si="35"/>
        <v>2.639367816091954</v>
      </c>
      <c r="T342" s="41">
        <f t="shared" si="36"/>
        <v>4.5410981744884234E-2</v>
      </c>
      <c r="V342" s="5">
        <v>69</v>
      </c>
      <c r="W342" s="5">
        <v>71</v>
      </c>
      <c r="X342" s="27">
        <v>0</v>
      </c>
      <c r="Y342" s="9">
        <v>209.107</v>
      </c>
      <c r="AA342">
        <f t="shared" si="37"/>
        <v>-0.68459964882069912</v>
      </c>
    </row>
    <row r="343" spans="1:27" x14ac:dyDescent="0.25">
      <c r="A343">
        <f t="shared" si="39"/>
        <v>341</v>
      </c>
      <c r="B343" t="s">
        <v>237</v>
      </c>
      <c r="C343" s="5" t="s">
        <v>28</v>
      </c>
      <c r="H343" s="5" t="s">
        <v>15</v>
      </c>
      <c r="I343" s="5" t="s">
        <v>20</v>
      </c>
      <c r="J343" s="5" t="s">
        <v>30</v>
      </c>
      <c r="K343" s="5" t="s">
        <v>18</v>
      </c>
      <c r="M343" s="27">
        <v>7275.29</v>
      </c>
      <c r="N343" s="20">
        <f t="shared" si="38"/>
        <v>10.453002873563218</v>
      </c>
      <c r="O343" s="41">
        <f t="shared" si="34"/>
        <v>0.80078325918761162</v>
      </c>
      <c r="Q343" s="27">
        <v>823</v>
      </c>
      <c r="R343" s="5">
        <v>994</v>
      </c>
      <c r="S343" s="20">
        <f t="shared" si="35"/>
        <v>2.610632183908046</v>
      </c>
      <c r="T343" s="41">
        <f t="shared" si="36"/>
        <v>4.4916578024199592E-2</v>
      </c>
      <c r="V343" s="5">
        <v>68</v>
      </c>
      <c r="W343" s="5">
        <v>71</v>
      </c>
      <c r="X343" s="27">
        <v>0</v>
      </c>
      <c r="Y343" s="9">
        <v>209.90700000000001</v>
      </c>
      <c r="AA343">
        <f t="shared" si="37"/>
        <v>-0.68554318537428893</v>
      </c>
    </row>
    <row r="344" spans="1:27" x14ac:dyDescent="0.25">
      <c r="A344">
        <f t="shared" si="39"/>
        <v>342</v>
      </c>
      <c r="B344" t="s">
        <v>171</v>
      </c>
      <c r="C344" s="5" t="s">
        <v>28</v>
      </c>
      <c r="H344" s="5" t="s">
        <v>15</v>
      </c>
      <c r="I344" s="5" t="s">
        <v>20</v>
      </c>
      <c r="J344" s="5" t="s">
        <v>30</v>
      </c>
      <c r="K344" s="5" t="s">
        <v>17</v>
      </c>
      <c r="M344" s="27">
        <v>7258.91</v>
      </c>
      <c r="N344" s="20">
        <f t="shared" si="38"/>
        <v>10.429468390804598</v>
      </c>
      <c r="O344" s="41">
        <f t="shared" si="34"/>
        <v>0.79898033039913818</v>
      </c>
      <c r="Q344" s="27">
        <v>834</v>
      </c>
      <c r="R344" s="5">
        <v>998</v>
      </c>
      <c r="S344" s="20">
        <f t="shared" si="35"/>
        <v>2.632183908045977</v>
      </c>
      <c r="T344" s="41">
        <f t="shared" si="36"/>
        <v>4.528738081471307E-2</v>
      </c>
      <c r="V344" s="5">
        <v>68</v>
      </c>
      <c r="W344" s="5">
        <v>70</v>
      </c>
      <c r="X344" s="27">
        <v>0</v>
      </c>
      <c r="Y344" s="9">
        <v>209.12299999999999</v>
      </c>
      <c r="AA344">
        <f t="shared" si="37"/>
        <v>-0.6844716451340237</v>
      </c>
    </row>
    <row r="345" spans="1:27" x14ac:dyDescent="0.25">
      <c r="A345">
        <f t="shared" si="39"/>
        <v>343</v>
      </c>
      <c r="B345" t="s">
        <v>152</v>
      </c>
      <c r="C345" s="5" t="s">
        <v>28</v>
      </c>
      <c r="H345" s="5" t="s">
        <v>15</v>
      </c>
      <c r="I345" s="5" t="s">
        <v>20</v>
      </c>
      <c r="J345" s="5" t="s">
        <v>30</v>
      </c>
      <c r="K345" s="5" t="s">
        <v>21</v>
      </c>
      <c r="M345" s="27">
        <v>7270.18</v>
      </c>
      <c r="N345" s="20">
        <f t="shared" si="38"/>
        <v>10.445660919540231</v>
      </c>
      <c r="O345" s="41">
        <f t="shared" si="34"/>
        <v>0.80022080704419907</v>
      </c>
      <c r="Q345" s="27">
        <v>816</v>
      </c>
      <c r="R345" s="5">
        <v>996</v>
      </c>
      <c r="S345" s="20">
        <f t="shared" si="35"/>
        <v>2.603448275862069</v>
      </c>
      <c r="T345" s="41">
        <f t="shared" si="36"/>
        <v>4.4792977094028429E-2</v>
      </c>
      <c r="V345" s="5">
        <v>68</v>
      </c>
      <c r="W345" s="5">
        <v>71</v>
      </c>
      <c r="X345" s="27">
        <v>0</v>
      </c>
      <c r="Y345" s="9">
        <v>209.69200000000001</v>
      </c>
      <c r="AA345">
        <f t="shared" si="37"/>
        <v>-0.68496962272938766</v>
      </c>
    </row>
    <row r="346" spans="1:27" x14ac:dyDescent="0.25">
      <c r="A346" s="32">
        <v>344</v>
      </c>
    </row>
  </sheetData>
  <sortState xmlns:xlrd2="http://schemas.microsoft.com/office/spreadsheetml/2017/richdata2" ref="A22:AD129">
    <sortCondition ref="F22:F129"/>
    <sortCondition ref="E22:E12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A8A60-553A-4DCD-AC02-2BAAE5646BBC}">
  <dimension ref="A1"/>
  <sheetViews>
    <sheetView workbookViewId="0">
      <selection activeCell="M30" sqref="M30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PerformanceData</vt:lpstr>
      <vt:lpstr>FeatureModel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2020-05-25T07:58:18Z</dcterms:modified>
</cp:coreProperties>
</file>